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codeName="ThisWorkbook" defaultThemeVersion="124226"/>
  <xr:revisionPtr revIDLastSave="23" documentId="6_{B93A3864-1FC3-42C2-B0D8-B246E207C6D2}" xr6:coauthVersionLast="45" xr6:coauthVersionMax="45" xr10:uidLastSave="{2A8DC0C9-E9A2-47B9-9BE5-2DCDC17B2AE0}"/>
  <bookViews>
    <workbookView xWindow="-110" yWindow="-110" windowWidth="19420" windowHeight="10420" xr2:uid="{00000000-000D-0000-FFFF-FFFF00000000}"/>
  </bookViews>
  <sheets>
    <sheet name="Պլան" sheetId="4" r:id="rId1"/>
    <sheet name="հին տարբերակ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7" i="1" l="1"/>
  <c r="F86" i="1"/>
  <c r="F85" i="1"/>
  <c r="F84" i="1"/>
  <c r="F117" i="1"/>
  <c r="F115" i="1" l="1"/>
  <c r="F114" i="1"/>
  <c r="F113" i="1"/>
  <c r="F112" i="1"/>
  <c r="F111" i="1"/>
  <c r="F110" i="1"/>
  <c r="F109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0" i="1"/>
  <c r="F89" i="1"/>
  <c r="F88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7" i="1"/>
  <c r="F16" i="1"/>
  <c r="F53" i="1" l="1"/>
  <c r="F91" i="1"/>
  <c r="F107" i="1"/>
  <c r="F122" i="1"/>
  <c r="F126" i="1" l="1"/>
</calcChain>
</file>

<file path=xl/sharedStrings.xml><?xml version="1.0" encoding="utf-8"?>
<sst xmlns="http://schemas.openxmlformats.org/spreadsheetml/2006/main" count="491" uniqueCount="191">
  <si>
    <t>Ապրանքներ գրասենյակային</t>
  </si>
  <si>
    <t>Դասալսումների մատյան</t>
  </si>
  <si>
    <t>հատ</t>
  </si>
  <si>
    <t>Դասալսումների գրանցամատյան</t>
  </si>
  <si>
    <t>Աշխատանքային պայմանագրի հավ.</t>
  </si>
  <si>
    <t>Պայմանագիր աշ.ծնողի և դպր.միջև</t>
  </si>
  <si>
    <t>Աշակերտի անձնական գործ</t>
  </si>
  <si>
    <t>Մեթոդմիավորումների  արձ.մատյան</t>
  </si>
  <si>
    <t>Բաց թողած ժամերի մատյան</t>
  </si>
  <si>
    <t>Աշխատողների անձնական գործ</t>
  </si>
  <si>
    <t>Դասղեկի աշխատանք. Ծրագիր</t>
  </si>
  <si>
    <t xml:space="preserve">Ամփոփ. Թերթիկ (լավաշ) </t>
  </si>
  <si>
    <t>Քննական արձանագրություն</t>
  </si>
  <si>
    <t>Քննական ցուցակ</t>
  </si>
  <si>
    <t>Ակտ ատեստատի ստացման</t>
  </si>
  <si>
    <t>Գրադարանի ընթերձման քարտ</t>
  </si>
  <si>
    <t>Աշակերտների խորհուրդի արձանագրության մատյան</t>
  </si>
  <si>
    <t>Թուղթ  A4 ֆորմատի/21X 29,1/</t>
  </si>
  <si>
    <t>Կարիչի ասեղ փոքր</t>
  </si>
  <si>
    <t>Կարիչի ասեղ միջին</t>
  </si>
  <si>
    <t>Սոսինձ չոր</t>
  </si>
  <si>
    <t>Գրիչ</t>
  </si>
  <si>
    <t>Մատիտ</t>
  </si>
  <si>
    <t>Թանաք կնիքի բարձիկի համար</t>
  </si>
  <si>
    <t>Գունավոր թղթեր (տարբեր)</t>
  </si>
  <si>
    <t>Վատման A3</t>
  </si>
  <si>
    <t>տուփ</t>
  </si>
  <si>
    <t>Վատման A1</t>
  </si>
  <si>
    <t>Գունավոր մատիտ</t>
  </si>
  <si>
    <t>տւփ</t>
  </si>
  <si>
    <t>Մկրատ</t>
  </si>
  <si>
    <t>Թխթապանակներ</t>
  </si>
  <si>
    <t>Ծեփամածիկ</t>
  </si>
  <si>
    <t>Գուաշ</t>
  </si>
  <si>
    <t>Ջրաներկ վրձինով</t>
  </si>
  <si>
    <t>Կոճգամ</t>
  </si>
  <si>
    <t>Ամրակ</t>
  </si>
  <si>
    <t>Սկոչ</t>
  </si>
  <si>
    <t>Տետր</t>
  </si>
  <si>
    <t>ֆայլ</t>
  </si>
  <si>
    <t>Ավել  սովորական</t>
  </si>
  <si>
    <t>զուգարանի թուղթ</t>
  </si>
  <si>
    <t xml:space="preserve"> թղթե անձեռոցիկ</t>
  </si>
  <si>
    <t>Թաց անձեռոցիկ</t>
  </si>
  <si>
    <t>էլեկտրական լամպ 60W</t>
  </si>
  <si>
    <t>Լամպեր ցերեկային</t>
  </si>
  <si>
    <t xml:space="preserve"> օճառ  հեղուկ</t>
  </si>
  <si>
    <t>ախտահանող միջոց</t>
  </si>
  <si>
    <t>ձեռնոց տնտեսական</t>
  </si>
  <si>
    <t>Դիզքլոր ախտահանող միջոց/ժավել կամ համարժեք/</t>
  </si>
  <si>
    <t>լ</t>
  </si>
  <si>
    <t>Ախտահանող միջոցներ</t>
  </si>
  <si>
    <t>Հատակի մաքրման  նյութեր</t>
  </si>
  <si>
    <t>Փայլեցնող միջոցներ և քսուկներ</t>
  </si>
  <si>
    <t>Ապակի լվացող հեղուկ</t>
  </si>
  <si>
    <t>Մոնիտոր մաքրող հեղուկ</t>
  </si>
  <si>
    <t>Մաքրող նյութեր</t>
  </si>
  <si>
    <t>Կավիճ</t>
  </si>
  <si>
    <t>կգ</t>
  </si>
  <si>
    <t>Անձեռոցիկ</t>
  </si>
  <si>
    <t>Օդի թարմացուցիչներ</t>
  </si>
  <si>
    <t>Օճառ</t>
  </si>
  <si>
    <t>Ապակի մաքրման լաթ</t>
  </si>
  <si>
    <t>Կահույք մաքրող լաթ</t>
  </si>
  <si>
    <t>Մոնիտոր մաքրող լաթ</t>
  </si>
  <si>
    <t>Հատակի մաքրման լաթ</t>
  </si>
  <si>
    <t>Հատակի լվացման լաթ</t>
  </si>
  <si>
    <t>Զուգարանի մաքրման նյութեր</t>
  </si>
  <si>
    <t>կողպեքներ</t>
  </si>
  <si>
    <t xml:space="preserve">մկրատ </t>
  </si>
  <si>
    <t>գոգաթիակներ/սավոկ/</t>
  </si>
  <si>
    <t>Երկարացման լար</t>
  </si>
  <si>
    <t>Սիլիկոն (աշխատանքային գործիք)</t>
  </si>
  <si>
    <t>Սպունգներ</t>
  </si>
  <si>
    <t>Ապրանքներ արագամաշ</t>
  </si>
  <si>
    <t>Եռաբաշխիչ</t>
  </si>
  <si>
    <t>Հոսանքի երկարացման լար</t>
  </si>
  <si>
    <t>Վարդակ</t>
  </si>
  <si>
    <t>Խրոց</t>
  </si>
  <si>
    <t>Կրակմարիչի փրփուր</t>
  </si>
  <si>
    <t>Աղբարկղ</t>
  </si>
  <si>
    <t>Փազլեր</t>
  </si>
  <si>
    <t>Կառուցողական,զարգացնող խաղեր</t>
  </si>
  <si>
    <t>Կրթական խաղեր</t>
  </si>
  <si>
    <t>Սանհանգույցի պարագաներ</t>
  </si>
  <si>
    <t>Ֆլեշ հիշողություններ</t>
  </si>
  <si>
    <t>Զարգացնող լեգոներ</t>
  </si>
  <si>
    <t>Հաշվիչ մեքենա</t>
  </si>
  <si>
    <t>Պոլիէթիլեն</t>
  </si>
  <si>
    <t>մետր</t>
  </si>
  <si>
    <t>Էլեկտրականության բաշխման և դրա հետ կապված ծառայություններ</t>
  </si>
  <si>
    <t>Գազի բաշխման և դրա հետ կապված ծառայություններ</t>
  </si>
  <si>
    <t>Ջրի բաշխման և դրա հետ կապված ծառայություններ</t>
  </si>
  <si>
    <t>Աղբի հավաքման ծառայություն</t>
  </si>
  <si>
    <t>քմ</t>
  </si>
  <si>
    <t>Ընդհանուր օգտագործման քաղաքային հեռախոսի վարձավճար</t>
  </si>
  <si>
    <t>Հանրային խոսակցության րոպեավճար</t>
  </si>
  <si>
    <t>Գնումների համակարգում</t>
  </si>
  <si>
    <t xml:space="preserve">Քարտրիջի լիցքավորում </t>
  </si>
  <si>
    <t>Վերագազաֆիկացման ծառայություն</t>
  </si>
  <si>
    <t>Էլեկտրոնային ստորագրության հավաստագրման ծառայություն</t>
  </si>
  <si>
    <t>Համակարգչային ծրագրի և կայքի սպասարկորմ</t>
  </si>
  <si>
    <t>Ընթացիկ վերանորոգում</t>
  </si>
  <si>
    <t>Գազասպառման,ջեռուցման համակարգերիտեխ.սպասարկման ծառայություններ</t>
  </si>
  <si>
    <t>Այլ աշխատանքներ պատճենահանման սարքի հետ</t>
  </si>
  <si>
    <t>Կրակմարիչի փոքր</t>
  </si>
  <si>
    <t>Կրակմարիչի կախիչ փոքր</t>
  </si>
  <si>
    <t>Կրակմարիչի մեծ</t>
  </si>
  <si>
    <t>Կրակմարիչի կախիչ մեծ</t>
  </si>
  <si>
    <t>Հրամանագիրք</t>
  </si>
  <si>
    <t>Ընդամենը</t>
  </si>
  <si>
    <t>Ծրագիրր-կրթություն</t>
  </si>
  <si>
    <t>Գնման առարկայի</t>
  </si>
  <si>
    <t>Միավորի գինը</t>
  </si>
  <si>
    <t>լիտր</t>
  </si>
  <si>
    <t>դրամ</t>
  </si>
  <si>
    <t>ՀԱՍՏԱՏՈՒՄ ԵՄ</t>
  </si>
  <si>
    <t>(ստորագրություն)</t>
  </si>
  <si>
    <t>ըստ բյուջետային ծախսերի գերատեսչական դասակարգման</t>
  </si>
  <si>
    <t>անվանումը</t>
  </si>
  <si>
    <t>զույգ</t>
  </si>
  <si>
    <t>Ծառայություններ</t>
  </si>
  <si>
    <t>Չափման միավորը</t>
  </si>
  <si>
    <t>Քանակը</t>
  </si>
  <si>
    <t>Ապրանքներ տնտեսական</t>
  </si>
  <si>
    <t>Աշխատանքներ</t>
  </si>
  <si>
    <t xml:space="preserve">Տնօրեն ՝                         Ն.Միրզոյան                         </t>
  </si>
  <si>
    <t>Միջանցիկ կոդը՝ ըստ CPV դասակարգմ ան</t>
  </si>
  <si>
    <t>բաժին ֊ խումբ - դաս - ծրագիր -</t>
  </si>
  <si>
    <t xml:space="preserve">Անվանումը-Պետական Ոչ Առևտրային կազմակերպության պահպանման ծախսեր </t>
  </si>
  <si>
    <t>Պատվիրատուն «Երևանի հ 157 հիմնական դպրոց» ՊՈԱԿ</t>
  </si>
  <si>
    <t>(ըստ բյուջետային ծախսերի գործառնական դասակարգման)</t>
  </si>
  <si>
    <t>Գնման ձև (ընթացակարգը)</t>
  </si>
  <si>
    <t>Ընդամենը ծախսերը (դրամ)</t>
  </si>
  <si>
    <t>ՄԱ</t>
  </si>
  <si>
    <t>«Երևանի հ157 հիմնական դպրոց» ՊՈԱԿ-ի</t>
  </si>
  <si>
    <t>Բատմինտոն փայտյա</t>
  </si>
  <si>
    <t>Ցատկապարան հաշվիչով</t>
  </si>
  <si>
    <t>Ցատկապարան փոքր</t>
  </si>
  <si>
    <t>Վարկյանաչափ</t>
  </si>
  <si>
    <t>Սուլիչ</t>
  </si>
  <si>
    <t>Կոն վազքուղու համար</t>
  </si>
  <si>
    <t>Գնդակ  վոլեյբոլի</t>
  </si>
  <si>
    <t>Գնդակ  ֆուտբոլի</t>
  </si>
  <si>
    <t>Գնդակ  բասկետբոլի</t>
  </si>
  <si>
    <t>Գավաթ</t>
  </si>
  <si>
    <t>Պոմպ գնդակի</t>
  </si>
  <si>
    <t>Վալան փետուրով</t>
  </si>
  <si>
    <t>Թենիսի սեղանի ցանց սեղմակով</t>
  </si>
  <si>
    <t>Թենիսի ռակետ</t>
  </si>
  <si>
    <t>Սպորտային օղակ պլաստմասե /միջին չ./</t>
  </si>
  <si>
    <t>Սպորտային օղակ պլաստմասե /մեծ չ./</t>
  </si>
  <si>
    <t>Վոլեյբոլի ցանց</t>
  </si>
  <si>
    <t>Շախմատ</t>
  </si>
  <si>
    <t>Շախմատի խաղաքարեր</t>
  </si>
  <si>
    <t>ռախշա</t>
  </si>
  <si>
    <t>ավել սենյակային</t>
  </si>
  <si>
    <t>գոգաթիակ երկար ձողով</t>
  </si>
  <si>
    <t>ապակի լվ. հեղուկ</t>
  </si>
  <si>
    <t>ապակի լվ. շոր</t>
  </si>
  <si>
    <t>օդափոխիչ</t>
  </si>
  <si>
    <t>դիզքլոր 5լ</t>
  </si>
  <si>
    <t>կրոտ 1լ</t>
  </si>
  <si>
    <t>մաստիկա 2կգ</t>
  </si>
  <si>
    <t>փոշու շոր</t>
  </si>
  <si>
    <t>հեղուկ օճառ 5լ</t>
  </si>
  <si>
    <t>աման լվ. հեղուկ 5լ</t>
  </si>
  <si>
    <t>հատակ լվ. շոր</t>
  </si>
  <si>
    <t>երկարացման լար</t>
  </si>
  <si>
    <t>դույլ</t>
  </si>
  <si>
    <t>ուռնա</t>
  </si>
  <si>
    <t>աղբի տոպրակ</t>
  </si>
  <si>
    <t>սպունգ</t>
  </si>
  <si>
    <t>հատակի փայտ</t>
  </si>
  <si>
    <t>հատակի հեղուկ էմսալ</t>
  </si>
  <si>
    <t>կպչող ժապավեն լայն</t>
  </si>
  <si>
    <t>պոլիէթիլենային ցելաֆոն</t>
  </si>
  <si>
    <t>Լվացքի փոշի բառֆ</t>
  </si>
  <si>
    <t>մաքրման միջոց ուտյոնոկ</t>
  </si>
  <si>
    <t>մաքրման միջոց դոմեստոս</t>
  </si>
  <si>
    <t>39224331</t>
  </si>
  <si>
    <t>Տնօրեն ՝                         Ն.Միրզոյան</t>
  </si>
  <si>
    <t>Ընդամենը ծախսերը (հազ. դրամ)</t>
  </si>
  <si>
    <t>Թիվ 157 հիմնական դպրոցի ԿԱՊԿՈՒ սովորողների փոխադրման ծառայություններ</t>
  </si>
  <si>
    <t>Ծրագիրր</t>
  </si>
  <si>
    <t>բաժին 1 խումբ 1 դաս 4 ծրագիր 6</t>
  </si>
  <si>
    <t>Անվանումը - հանրակրթության ծրագիր</t>
  </si>
  <si>
    <t>Ապրանքներ</t>
  </si>
  <si>
    <t>---------------------</t>
  </si>
  <si>
    <t>ամիս</t>
  </si>
  <si>
    <t>ԳՀ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</si>
</sst>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Sylfaen"/>
      <family val="1"/>
    </font>
    <font>
      <sz val="11"/>
      <color theme="1"/>
      <name val="Sylfaen"/>
      <family val="1"/>
    </font>
    <font>
      <sz val="8"/>
      <color theme="1"/>
      <name val="Sylfaen"/>
      <family val="1"/>
    </font>
    <font>
      <b/>
      <sz val="10"/>
      <color theme="1"/>
      <name val="Sylfaen"/>
      <family val="1"/>
    </font>
    <font>
      <sz val="10"/>
      <color rgb="FF000000"/>
      <name val="Sylfaen"/>
      <family val="1"/>
    </font>
    <font>
      <sz val="11"/>
      <name val="Sylfaen"/>
      <family val="1"/>
      <charset val="204"/>
    </font>
    <font>
      <sz val="1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 indent="15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Border="1" applyAlignment="1">
      <alignment horizontal="left" wrapText="1" indent="15"/>
    </xf>
    <xf numFmtId="0" fontId="1" fillId="2" borderId="1" xfId="0" applyFont="1" applyFill="1" applyBorder="1" applyAlignment="1">
      <alignment horizontal="left" vertical="top" wrapText="1" indent="3"/>
    </xf>
    <xf numFmtId="0" fontId="4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right" wrapText="1"/>
    </xf>
    <xf numFmtId="0" fontId="1" fillId="3" borderId="1" xfId="0" applyFont="1" applyFill="1" applyBorder="1"/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1" fontId="1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0" xfId="0" applyFont="1" applyBorder="1" applyAlignment="1">
      <alignment horizontal="righ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Border="1"/>
    <xf numFmtId="0" fontId="1" fillId="2" borderId="1" xfId="0" applyFont="1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 indent="6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view="pageBreakPreview" zoomScaleNormal="100" zoomScaleSheetLayoutView="100" workbookViewId="0">
      <selection activeCell="B22" sqref="B22"/>
    </sheetView>
  </sheetViews>
  <sheetFormatPr defaultColWidth="8.7265625" defaultRowHeight="14.5" x14ac:dyDescent="0.35"/>
  <cols>
    <col min="1" max="1" width="12.54296875" style="8" customWidth="1"/>
    <col min="2" max="2" width="28.54296875" style="8" customWidth="1"/>
    <col min="3" max="6" width="8.81640625" style="8" bestFit="1" customWidth="1"/>
    <col min="7" max="7" width="11.453125" style="8" bestFit="1" customWidth="1"/>
    <col min="8" max="16384" width="8.7265625" style="8"/>
  </cols>
  <sheetData>
    <row r="1" spans="1:7" x14ac:dyDescent="0.35">
      <c r="A1" s="4"/>
      <c r="B1" s="48"/>
      <c r="C1" s="48"/>
      <c r="E1" s="11"/>
      <c r="F1" s="11"/>
      <c r="G1" s="42" t="s">
        <v>116</v>
      </c>
    </row>
    <row r="2" spans="1:7" x14ac:dyDescent="0.35">
      <c r="A2" s="4"/>
      <c r="B2" s="48"/>
      <c r="C2" s="48"/>
      <c r="E2" s="11"/>
      <c r="F2" s="11"/>
      <c r="G2" s="42" t="s">
        <v>135</v>
      </c>
    </row>
    <row r="3" spans="1:7" x14ac:dyDescent="0.35">
      <c r="A3" s="4"/>
      <c r="B3" s="48"/>
      <c r="C3" s="48"/>
      <c r="E3" s="40"/>
      <c r="G3" s="43" t="s">
        <v>181</v>
      </c>
    </row>
    <row r="4" spans="1:7" x14ac:dyDescent="0.35">
      <c r="A4" s="4"/>
      <c r="B4" s="48"/>
      <c r="C4" s="48"/>
      <c r="E4" s="6"/>
      <c r="F4" s="41" t="s">
        <v>117</v>
      </c>
    </row>
    <row r="5" spans="1:7" x14ac:dyDescent="0.35">
      <c r="A5" s="4"/>
      <c r="B5" s="49"/>
      <c r="C5" s="49"/>
      <c r="D5" s="39"/>
      <c r="E5" s="39"/>
      <c r="F5" s="13"/>
      <c r="G5" s="12"/>
    </row>
    <row r="6" spans="1:7" x14ac:dyDescent="0.35">
      <c r="A6" s="50" t="s">
        <v>130</v>
      </c>
      <c r="B6" s="50"/>
      <c r="C6" s="50"/>
      <c r="D6" s="50"/>
      <c r="E6" s="50"/>
      <c r="F6" s="50"/>
      <c r="G6" s="50"/>
    </row>
    <row r="7" spans="1:7" x14ac:dyDescent="0.35">
      <c r="A7" s="50" t="s">
        <v>118</v>
      </c>
      <c r="B7" s="50"/>
      <c r="C7" s="50"/>
      <c r="D7" s="50"/>
      <c r="E7" s="50"/>
      <c r="F7" s="50"/>
      <c r="G7" s="50"/>
    </row>
    <row r="8" spans="1:7" x14ac:dyDescent="0.35">
      <c r="A8" s="50" t="s">
        <v>184</v>
      </c>
      <c r="B8" s="50"/>
      <c r="C8" s="50"/>
      <c r="D8" s="50"/>
      <c r="E8" s="50"/>
      <c r="F8" s="50"/>
      <c r="G8" s="50"/>
    </row>
    <row r="9" spans="1:7" ht="14.5" customHeight="1" x14ac:dyDescent="0.35">
      <c r="A9" s="50" t="s">
        <v>186</v>
      </c>
      <c r="B9" s="50"/>
      <c r="C9" s="50"/>
      <c r="D9" s="50"/>
      <c r="E9" s="50"/>
      <c r="F9" s="50"/>
      <c r="G9" s="50"/>
    </row>
    <row r="10" spans="1:7" x14ac:dyDescent="0.35">
      <c r="A10" s="50" t="s">
        <v>185</v>
      </c>
      <c r="B10" s="50"/>
      <c r="C10" s="50"/>
      <c r="D10" s="50"/>
      <c r="E10" s="50"/>
      <c r="F10" s="50"/>
      <c r="G10" s="50"/>
    </row>
    <row r="11" spans="1:7" x14ac:dyDescent="0.35">
      <c r="A11" s="50" t="s">
        <v>131</v>
      </c>
      <c r="B11" s="50"/>
      <c r="C11" s="50"/>
      <c r="D11" s="50"/>
      <c r="E11" s="50"/>
      <c r="F11" s="50"/>
      <c r="G11" s="50"/>
    </row>
    <row r="12" spans="1:7" x14ac:dyDescent="0.35">
      <c r="A12" s="51" t="s">
        <v>112</v>
      </c>
      <c r="B12" s="51"/>
      <c r="C12" s="52" t="s">
        <v>132</v>
      </c>
      <c r="D12" s="52" t="s">
        <v>122</v>
      </c>
      <c r="E12" s="52" t="s">
        <v>113</v>
      </c>
      <c r="F12" s="52" t="s">
        <v>123</v>
      </c>
      <c r="G12" s="52" t="s">
        <v>182</v>
      </c>
    </row>
    <row r="13" spans="1:7" ht="67.5" x14ac:dyDescent="0.35">
      <c r="A13" s="1" t="s">
        <v>127</v>
      </c>
      <c r="B13" s="14" t="s">
        <v>119</v>
      </c>
      <c r="C13" s="52"/>
      <c r="D13" s="52"/>
      <c r="E13" s="52"/>
      <c r="F13" s="52"/>
      <c r="G13" s="52"/>
    </row>
    <row r="14" spans="1:7" x14ac:dyDescent="0.35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7</v>
      </c>
      <c r="G14" s="1">
        <v>6</v>
      </c>
    </row>
    <row r="15" spans="1:7" x14ac:dyDescent="0.35">
      <c r="A15" s="2"/>
      <c r="B15" s="15" t="s">
        <v>187</v>
      </c>
      <c r="C15" s="2"/>
      <c r="D15" s="2"/>
      <c r="E15" s="2"/>
      <c r="F15" s="2"/>
      <c r="G15" s="2"/>
    </row>
    <row r="16" spans="1:7" x14ac:dyDescent="0.35">
      <c r="A16" s="18"/>
      <c r="B16" s="45" t="s">
        <v>188</v>
      </c>
      <c r="C16" s="17"/>
      <c r="D16" s="31"/>
      <c r="E16" s="2"/>
      <c r="F16" s="2"/>
      <c r="G16" s="17"/>
    </row>
    <row r="17" spans="1:7" x14ac:dyDescent="0.35">
      <c r="A17" s="1"/>
      <c r="B17" s="2"/>
      <c r="C17" s="2"/>
      <c r="D17" s="2"/>
      <c r="E17" s="2"/>
      <c r="F17" s="2"/>
      <c r="G17" s="2"/>
    </row>
    <row r="18" spans="1:7" x14ac:dyDescent="0.35">
      <c r="A18" s="2"/>
      <c r="B18" s="23" t="s">
        <v>125</v>
      </c>
      <c r="C18" s="2"/>
      <c r="D18" s="2"/>
      <c r="E18" s="2"/>
      <c r="F18" s="2"/>
      <c r="G18" s="23"/>
    </row>
    <row r="19" spans="1:7" x14ac:dyDescent="0.35">
      <c r="A19" s="18"/>
      <c r="B19" s="45" t="s">
        <v>188</v>
      </c>
      <c r="C19" s="17"/>
      <c r="D19" s="31"/>
      <c r="E19" s="2"/>
      <c r="F19" s="2"/>
      <c r="G19" s="17"/>
    </row>
    <row r="20" spans="1:7" x14ac:dyDescent="0.35">
      <c r="A20" s="1"/>
      <c r="B20" s="2"/>
      <c r="C20" s="2"/>
      <c r="D20" s="2"/>
      <c r="E20" s="2"/>
      <c r="F20" s="2"/>
      <c r="G20" s="2"/>
    </row>
    <row r="21" spans="1:7" x14ac:dyDescent="0.35">
      <c r="A21" s="18"/>
      <c r="B21" s="23" t="s">
        <v>121</v>
      </c>
      <c r="C21" s="2"/>
      <c r="D21" s="2"/>
      <c r="E21" s="2"/>
      <c r="F21" s="2"/>
      <c r="G21" s="2"/>
    </row>
    <row r="22" spans="1:7" ht="40.5" x14ac:dyDescent="0.35">
      <c r="A22" s="18">
        <v>60141100</v>
      </c>
      <c r="B22" s="2" t="s">
        <v>183</v>
      </c>
      <c r="C22" s="46" t="s">
        <v>190</v>
      </c>
      <c r="D22" s="44" t="s">
        <v>189</v>
      </c>
      <c r="E22" s="47">
        <v>131169</v>
      </c>
      <c r="F22" s="46">
        <v>9</v>
      </c>
      <c r="G22" s="17"/>
    </row>
    <row r="23" spans="1:7" x14ac:dyDescent="0.35">
      <c r="A23" s="2"/>
      <c r="B23" s="24" t="s">
        <v>110</v>
      </c>
      <c r="C23" s="2"/>
      <c r="D23" s="2"/>
      <c r="E23" s="2"/>
      <c r="F23" s="2"/>
      <c r="G23" s="23">
        <v>0</v>
      </c>
    </row>
  </sheetData>
  <mergeCells count="17">
    <mergeCell ref="A11:G11"/>
    <mergeCell ref="A12:B12"/>
    <mergeCell ref="C12:C13"/>
    <mergeCell ref="D12:D13"/>
    <mergeCell ref="E12:E13"/>
    <mergeCell ref="G12:G13"/>
    <mergeCell ref="F12:F13"/>
    <mergeCell ref="A6:G6"/>
    <mergeCell ref="A7:G7"/>
    <mergeCell ref="A8:G8"/>
    <mergeCell ref="A9:G9"/>
    <mergeCell ref="A10:G10"/>
    <mergeCell ref="B1:C1"/>
    <mergeCell ref="B2:C2"/>
    <mergeCell ref="B3:C3"/>
    <mergeCell ref="B4:C4"/>
    <mergeCell ref="B5:C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G126"/>
  <sheetViews>
    <sheetView topLeftCell="A115" workbookViewId="0">
      <selection activeCell="D3" sqref="D3:G3"/>
    </sheetView>
  </sheetViews>
  <sheetFormatPr defaultColWidth="8.7265625" defaultRowHeight="14.5" x14ac:dyDescent="0.35"/>
  <cols>
    <col min="1" max="1" width="8.81640625" style="8" bestFit="1" customWidth="1"/>
    <col min="2" max="2" width="28.54296875" style="8" customWidth="1"/>
    <col min="3" max="5" width="8.81640625" style="8" bestFit="1" customWidth="1"/>
    <col min="6" max="6" width="11.453125" style="8" bestFit="1" customWidth="1"/>
    <col min="7" max="7" width="8.81640625" style="8" bestFit="1" customWidth="1"/>
    <col min="8" max="16384" width="8.7265625" style="8"/>
  </cols>
  <sheetData>
    <row r="1" spans="1:7" x14ac:dyDescent="0.35">
      <c r="A1" s="3"/>
      <c r="B1" s="48"/>
      <c r="C1" s="48"/>
      <c r="D1" s="5"/>
      <c r="E1" s="53" t="s">
        <v>116</v>
      </c>
      <c r="F1" s="53"/>
      <c r="G1" s="7"/>
    </row>
    <row r="2" spans="1:7" x14ac:dyDescent="0.35">
      <c r="A2" s="3"/>
      <c r="B2" s="48"/>
      <c r="C2" s="48"/>
      <c r="D2" s="53" t="s">
        <v>135</v>
      </c>
      <c r="E2" s="53"/>
      <c r="F2" s="53"/>
      <c r="G2" s="53"/>
    </row>
    <row r="3" spans="1:7" x14ac:dyDescent="0.35">
      <c r="A3" s="3"/>
      <c r="B3" s="48"/>
      <c r="C3" s="48"/>
      <c r="D3" s="54" t="s">
        <v>126</v>
      </c>
      <c r="E3" s="54"/>
      <c r="F3" s="54"/>
      <c r="G3" s="54"/>
    </row>
    <row r="4" spans="1:7" x14ac:dyDescent="0.35">
      <c r="A4" s="3"/>
      <c r="B4" s="48"/>
      <c r="C4" s="48"/>
      <c r="D4" s="5"/>
      <c r="E4" s="9"/>
      <c r="F4" s="10" t="s">
        <v>117</v>
      </c>
      <c r="G4" s="7"/>
    </row>
    <row r="5" spans="1:7" x14ac:dyDescent="0.35">
      <c r="A5" s="3"/>
      <c r="B5" s="49"/>
      <c r="C5" s="49"/>
      <c r="D5" s="55"/>
      <c r="E5" s="55"/>
      <c r="F5" s="12"/>
      <c r="G5" s="13"/>
    </row>
    <row r="6" spans="1:7" x14ac:dyDescent="0.35">
      <c r="A6" s="50" t="s">
        <v>130</v>
      </c>
      <c r="B6" s="50"/>
      <c r="C6" s="50"/>
      <c r="D6" s="50"/>
      <c r="E6" s="50"/>
      <c r="F6" s="50"/>
      <c r="G6" s="50"/>
    </row>
    <row r="7" spans="1:7" x14ac:dyDescent="0.35">
      <c r="A7" s="50" t="s">
        <v>118</v>
      </c>
      <c r="B7" s="50"/>
      <c r="C7" s="50"/>
      <c r="D7" s="50"/>
      <c r="E7" s="50"/>
      <c r="F7" s="50"/>
      <c r="G7" s="50"/>
    </row>
    <row r="8" spans="1:7" x14ac:dyDescent="0.35">
      <c r="A8" s="50" t="s">
        <v>111</v>
      </c>
      <c r="B8" s="50"/>
      <c r="C8" s="50"/>
      <c r="D8" s="50"/>
      <c r="E8" s="50"/>
      <c r="F8" s="50"/>
      <c r="G8" s="50"/>
    </row>
    <row r="9" spans="1:7" x14ac:dyDescent="0.35">
      <c r="A9" s="50" t="s">
        <v>129</v>
      </c>
      <c r="B9" s="50"/>
      <c r="C9" s="50"/>
      <c r="D9" s="50"/>
      <c r="E9" s="50"/>
      <c r="F9" s="50"/>
      <c r="G9" s="50"/>
    </row>
    <row r="10" spans="1:7" x14ac:dyDescent="0.35">
      <c r="A10" s="50" t="s">
        <v>128</v>
      </c>
      <c r="B10" s="50"/>
      <c r="C10" s="50"/>
      <c r="D10" s="50"/>
      <c r="E10" s="50"/>
      <c r="F10" s="50"/>
      <c r="G10" s="50"/>
    </row>
    <row r="11" spans="1:7" x14ac:dyDescent="0.35">
      <c r="A11" s="50" t="s">
        <v>131</v>
      </c>
      <c r="B11" s="50"/>
      <c r="C11" s="50"/>
      <c r="D11" s="50"/>
      <c r="E11" s="50"/>
      <c r="F11" s="50"/>
      <c r="G11" s="50"/>
    </row>
    <row r="12" spans="1:7" x14ac:dyDescent="0.35">
      <c r="A12" s="51" t="s">
        <v>112</v>
      </c>
      <c r="B12" s="51"/>
      <c r="C12" s="52" t="s">
        <v>132</v>
      </c>
      <c r="D12" s="52" t="s">
        <v>122</v>
      </c>
      <c r="E12" s="52" t="s">
        <v>113</v>
      </c>
      <c r="F12" s="52" t="s">
        <v>133</v>
      </c>
      <c r="G12" s="52" t="s">
        <v>123</v>
      </c>
    </row>
    <row r="13" spans="1:7" ht="67.5" x14ac:dyDescent="0.35">
      <c r="A13" s="1" t="s">
        <v>127</v>
      </c>
      <c r="B13" s="14" t="s">
        <v>119</v>
      </c>
      <c r="C13" s="52"/>
      <c r="D13" s="52"/>
      <c r="E13" s="52"/>
      <c r="F13" s="52"/>
      <c r="G13" s="52"/>
    </row>
    <row r="14" spans="1:7" x14ac:dyDescent="0.35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  <c r="G14" s="1">
        <v>7</v>
      </c>
    </row>
    <row r="15" spans="1:7" x14ac:dyDescent="0.35">
      <c r="A15" s="2"/>
      <c r="B15" s="15" t="s">
        <v>0</v>
      </c>
      <c r="C15" s="2"/>
      <c r="D15" s="2"/>
      <c r="E15" s="2"/>
      <c r="F15" s="2"/>
      <c r="G15" s="2"/>
    </row>
    <row r="16" spans="1:7" x14ac:dyDescent="0.35">
      <c r="A16" s="1">
        <v>22820000</v>
      </c>
      <c r="B16" s="20" t="s">
        <v>1</v>
      </c>
      <c r="C16" s="17" t="s">
        <v>134</v>
      </c>
      <c r="D16" s="17" t="s">
        <v>2</v>
      </c>
      <c r="E16" s="29">
        <v>1800</v>
      </c>
      <c r="F16" s="17">
        <f t="shared" ref="F16:F52" si="0">E16*G16</f>
        <v>12600</v>
      </c>
      <c r="G16" s="17">
        <v>7</v>
      </c>
    </row>
    <row r="17" spans="1:7" ht="27" x14ac:dyDescent="0.35">
      <c r="A17" s="1">
        <v>22820000</v>
      </c>
      <c r="B17" s="20" t="s">
        <v>3</v>
      </c>
      <c r="C17" s="17" t="s">
        <v>134</v>
      </c>
      <c r="D17" s="17" t="s">
        <v>2</v>
      </c>
      <c r="E17" s="29">
        <v>1800</v>
      </c>
      <c r="F17" s="17">
        <f t="shared" si="0"/>
        <v>1800</v>
      </c>
      <c r="G17" s="17">
        <v>1</v>
      </c>
    </row>
    <row r="18" spans="1:7" x14ac:dyDescent="0.35">
      <c r="A18" s="1">
        <v>22820000</v>
      </c>
      <c r="B18" s="20" t="s">
        <v>109</v>
      </c>
      <c r="C18" s="17" t="s">
        <v>134</v>
      </c>
      <c r="D18" s="17" t="s">
        <v>2</v>
      </c>
      <c r="E18" s="29">
        <v>1800</v>
      </c>
      <c r="F18" s="17">
        <v>1800</v>
      </c>
      <c r="G18" s="17">
        <v>1</v>
      </c>
    </row>
    <row r="19" spans="1:7" ht="27" x14ac:dyDescent="0.35">
      <c r="A19" s="1">
        <v>22820000</v>
      </c>
      <c r="B19" s="20" t="s">
        <v>4</v>
      </c>
      <c r="C19" s="17" t="s">
        <v>134</v>
      </c>
      <c r="D19" s="17" t="s">
        <v>2</v>
      </c>
      <c r="E19" s="29">
        <v>100</v>
      </c>
      <c r="F19" s="17">
        <f t="shared" si="0"/>
        <v>4500</v>
      </c>
      <c r="G19" s="17">
        <v>45</v>
      </c>
    </row>
    <row r="20" spans="1:7" ht="27" x14ac:dyDescent="0.35">
      <c r="A20" s="1">
        <v>22820000</v>
      </c>
      <c r="B20" s="18" t="s">
        <v>5</v>
      </c>
      <c r="C20" s="17" t="s">
        <v>134</v>
      </c>
      <c r="D20" s="17" t="s">
        <v>2</v>
      </c>
      <c r="E20" s="2">
        <v>150</v>
      </c>
      <c r="F20" s="17">
        <f t="shared" si="0"/>
        <v>12000</v>
      </c>
      <c r="G20" s="2">
        <v>80</v>
      </c>
    </row>
    <row r="21" spans="1:7" x14ac:dyDescent="0.35">
      <c r="A21" s="1">
        <v>22820000</v>
      </c>
      <c r="B21" s="18" t="s">
        <v>6</v>
      </c>
      <c r="C21" s="17" t="s">
        <v>134</v>
      </c>
      <c r="D21" s="17" t="s">
        <v>2</v>
      </c>
      <c r="E21" s="2">
        <v>200</v>
      </c>
      <c r="F21" s="17">
        <f t="shared" si="0"/>
        <v>8000</v>
      </c>
      <c r="G21" s="2">
        <v>40</v>
      </c>
    </row>
    <row r="22" spans="1:7" ht="27" x14ac:dyDescent="0.35">
      <c r="A22" s="1">
        <v>22820000</v>
      </c>
      <c r="B22" s="20" t="s">
        <v>7</v>
      </c>
      <c r="C22" s="17" t="s">
        <v>134</v>
      </c>
      <c r="D22" s="17" t="s">
        <v>2</v>
      </c>
      <c r="E22" s="2">
        <v>1000</v>
      </c>
      <c r="F22" s="17">
        <f t="shared" si="0"/>
        <v>4000</v>
      </c>
      <c r="G22" s="2">
        <v>4</v>
      </c>
    </row>
    <row r="23" spans="1:7" x14ac:dyDescent="0.35">
      <c r="A23" s="1">
        <v>22820000</v>
      </c>
      <c r="B23" s="20" t="s">
        <v>8</v>
      </c>
      <c r="C23" s="17" t="s">
        <v>134</v>
      </c>
      <c r="D23" s="17" t="s">
        <v>2</v>
      </c>
      <c r="E23" s="2">
        <v>600</v>
      </c>
      <c r="F23" s="17">
        <f t="shared" si="0"/>
        <v>600</v>
      </c>
      <c r="G23" s="2">
        <v>1</v>
      </c>
    </row>
    <row r="24" spans="1:7" ht="27" x14ac:dyDescent="0.35">
      <c r="A24" s="1">
        <v>22820000</v>
      </c>
      <c r="B24" s="20" t="s">
        <v>9</v>
      </c>
      <c r="C24" s="17" t="s">
        <v>134</v>
      </c>
      <c r="D24" s="17" t="s">
        <v>2</v>
      </c>
      <c r="E24" s="2">
        <v>300</v>
      </c>
      <c r="F24" s="17">
        <f t="shared" si="0"/>
        <v>1800</v>
      </c>
      <c r="G24" s="2">
        <v>6</v>
      </c>
    </row>
    <row r="25" spans="1:7" x14ac:dyDescent="0.35">
      <c r="A25" s="1">
        <v>22820000</v>
      </c>
      <c r="B25" s="20" t="s">
        <v>10</v>
      </c>
      <c r="C25" s="17" t="s">
        <v>134</v>
      </c>
      <c r="D25" s="17" t="s">
        <v>2</v>
      </c>
      <c r="E25" s="2">
        <v>500</v>
      </c>
      <c r="F25" s="17">
        <f t="shared" si="0"/>
        <v>4500</v>
      </c>
      <c r="G25" s="2">
        <v>9</v>
      </c>
    </row>
    <row r="26" spans="1:7" x14ac:dyDescent="0.35">
      <c r="A26" s="1">
        <v>22820000</v>
      </c>
      <c r="B26" s="20" t="s">
        <v>11</v>
      </c>
      <c r="C26" s="17" t="s">
        <v>134</v>
      </c>
      <c r="D26" s="17" t="s">
        <v>2</v>
      </c>
      <c r="E26" s="2">
        <v>100</v>
      </c>
      <c r="F26" s="17">
        <f t="shared" si="0"/>
        <v>400</v>
      </c>
      <c r="G26" s="2">
        <v>4</v>
      </c>
    </row>
    <row r="27" spans="1:7" x14ac:dyDescent="0.35">
      <c r="A27" s="1">
        <v>22820000</v>
      </c>
      <c r="B27" s="20" t="s">
        <v>12</v>
      </c>
      <c r="C27" s="17" t="s">
        <v>134</v>
      </c>
      <c r="D27" s="17" t="s">
        <v>2</v>
      </c>
      <c r="E27" s="2">
        <v>50</v>
      </c>
      <c r="F27" s="17">
        <f t="shared" si="0"/>
        <v>200</v>
      </c>
      <c r="G27" s="2">
        <v>4</v>
      </c>
    </row>
    <row r="28" spans="1:7" x14ac:dyDescent="0.35">
      <c r="A28" s="1">
        <v>22820000</v>
      </c>
      <c r="B28" s="20" t="s">
        <v>13</v>
      </c>
      <c r="C28" s="17" t="s">
        <v>134</v>
      </c>
      <c r="D28" s="17" t="s">
        <v>2</v>
      </c>
      <c r="E28" s="2">
        <v>50</v>
      </c>
      <c r="F28" s="17">
        <f t="shared" si="0"/>
        <v>200</v>
      </c>
      <c r="G28" s="2">
        <v>4</v>
      </c>
    </row>
    <row r="29" spans="1:7" x14ac:dyDescent="0.35">
      <c r="A29" s="1">
        <v>22820000</v>
      </c>
      <c r="B29" s="20" t="s">
        <v>14</v>
      </c>
      <c r="C29" s="17" t="s">
        <v>134</v>
      </c>
      <c r="D29" s="17" t="s">
        <v>2</v>
      </c>
      <c r="E29" s="2">
        <v>50</v>
      </c>
      <c r="F29" s="17">
        <f t="shared" si="0"/>
        <v>200</v>
      </c>
      <c r="G29" s="2">
        <v>4</v>
      </c>
    </row>
    <row r="30" spans="1:7" x14ac:dyDescent="0.35">
      <c r="A30" s="1">
        <v>22820000</v>
      </c>
      <c r="B30" s="20" t="s">
        <v>15</v>
      </c>
      <c r="C30" s="17" t="s">
        <v>134</v>
      </c>
      <c r="D30" s="17" t="s">
        <v>2</v>
      </c>
      <c r="E30" s="2">
        <v>100</v>
      </c>
      <c r="F30" s="17">
        <f t="shared" si="0"/>
        <v>28200</v>
      </c>
      <c r="G30" s="2">
        <v>282</v>
      </c>
    </row>
    <row r="31" spans="1:7" ht="27" x14ac:dyDescent="0.35">
      <c r="A31" s="19">
        <v>22820000</v>
      </c>
      <c r="B31" s="20" t="s">
        <v>16</v>
      </c>
      <c r="C31" s="17" t="s">
        <v>134</v>
      </c>
      <c r="D31" s="16" t="s">
        <v>2</v>
      </c>
      <c r="E31" s="21">
        <v>1800</v>
      </c>
      <c r="F31" s="30">
        <f t="shared" si="0"/>
        <v>1800</v>
      </c>
      <c r="G31" s="21">
        <v>1</v>
      </c>
    </row>
    <row r="32" spans="1:7" x14ac:dyDescent="0.35">
      <c r="A32" s="2">
        <v>30197631</v>
      </c>
      <c r="B32" s="18" t="s">
        <v>17</v>
      </c>
      <c r="C32" s="17" t="s">
        <v>134</v>
      </c>
      <c r="D32" s="17" t="s">
        <v>2</v>
      </c>
      <c r="E32" s="2">
        <v>2200</v>
      </c>
      <c r="F32" s="17">
        <f t="shared" si="0"/>
        <v>191400</v>
      </c>
      <c r="G32" s="2">
        <v>87</v>
      </c>
    </row>
    <row r="33" spans="1:7" x14ac:dyDescent="0.35">
      <c r="A33" s="1">
        <v>30197111</v>
      </c>
      <c r="B33" s="25" t="s">
        <v>18</v>
      </c>
      <c r="C33" s="17" t="s">
        <v>134</v>
      </c>
      <c r="D33" s="17" t="s">
        <v>2</v>
      </c>
      <c r="E33" s="29">
        <v>50</v>
      </c>
      <c r="F33" s="17">
        <f t="shared" si="0"/>
        <v>1000</v>
      </c>
      <c r="G33" s="17">
        <v>20</v>
      </c>
    </row>
    <row r="34" spans="1:7" x14ac:dyDescent="0.35">
      <c r="A34" s="1">
        <v>30197112</v>
      </c>
      <c r="B34" s="25" t="s">
        <v>19</v>
      </c>
      <c r="C34" s="17" t="s">
        <v>134</v>
      </c>
      <c r="D34" s="17" t="s">
        <v>2</v>
      </c>
      <c r="E34" s="29">
        <v>150</v>
      </c>
      <c r="F34" s="17">
        <f t="shared" si="0"/>
        <v>3000</v>
      </c>
      <c r="G34" s="17">
        <v>20</v>
      </c>
    </row>
    <row r="35" spans="1:7" x14ac:dyDescent="0.35">
      <c r="A35" s="1">
        <v>24910000</v>
      </c>
      <c r="B35" s="25" t="s">
        <v>20</v>
      </c>
      <c r="C35" s="17" t="s">
        <v>134</v>
      </c>
      <c r="D35" s="17" t="s">
        <v>2</v>
      </c>
      <c r="E35" s="29">
        <v>100</v>
      </c>
      <c r="F35" s="17">
        <f t="shared" si="0"/>
        <v>2000</v>
      </c>
      <c r="G35" s="17">
        <v>20</v>
      </c>
    </row>
    <row r="36" spans="1:7" x14ac:dyDescent="0.35">
      <c r="A36" s="1">
        <v>30192121</v>
      </c>
      <c r="B36" s="25" t="s">
        <v>21</v>
      </c>
      <c r="C36" s="17" t="s">
        <v>134</v>
      </c>
      <c r="D36" s="17" t="s">
        <v>2</v>
      </c>
      <c r="E36" s="29">
        <v>80</v>
      </c>
      <c r="F36" s="17">
        <f t="shared" si="0"/>
        <v>4000</v>
      </c>
      <c r="G36" s="17">
        <v>50</v>
      </c>
    </row>
    <row r="37" spans="1:7" x14ac:dyDescent="0.35">
      <c r="A37" s="1">
        <v>30192137</v>
      </c>
      <c r="B37" s="25" t="s">
        <v>22</v>
      </c>
      <c r="C37" s="17" t="s">
        <v>134</v>
      </c>
      <c r="D37" s="17" t="s">
        <v>2</v>
      </c>
      <c r="E37" s="29">
        <v>50</v>
      </c>
      <c r="F37" s="17">
        <f t="shared" si="0"/>
        <v>3500</v>
      </c>
      <c r="G37" s="17">
        <v>70</v>
      </c>
    </row>
    <row r="38" spans="1:7" x14ac:dyDescent="0.35">
      <c r="A38" s="1">
        <v>30192114</v>
      </c>
      <c r="B38" s="25" t="s">
        <v>23</v>
      </c>
      <c r="C38" s="17" t="s">
        <v>134</v>
      </c>
      <c r="D38" s="17" t="s">
        <v>2</v>
      </c>
      <c r="E38" s="29">
        <v>500</v>
      </c>
      <c r="F38" s="17">
        <f t="shared" si="0"/>
        <v>2500</v>
      </c>
      <c r="G38" s="17">
        <v>5</v>
      </c>
    </row>
    <row r="39" spans="1:7" x14ac:dyDescent="0.35">
      <c r="A39" s="1">
        <v>30192740</v>
      </c>
      <c r="B39" s="25" t="s">
        <v>24</v>
      </c>
      <c r="C39" s="17" t="s">
        <v>134</v>
      </c>
      <c r="D39" s="17" t="s">
        <v>2</v>
      </c>
      <c r="E39" s="29">
        <v>300</v>
      </c>
      <c r="F39" s="17">
        <f t="shared" si="0"/>
        <v>15000</v>
      </c>
      <c r="G39" s="17">
        <v>50</v>
      </c>
    </row>
    <row r="40" spans="1:7" x14ac:dyDescent="0.35">
      <c r="A40" s="1">
        <v>30194320</v>
      </c>
      <c r="B40" s="25" t="s">
        <v>25</v>
      </c>
      <c r="C40" s="17" t="s">
        <v>134</v>
      </c>
      <c r="D40" s="17" t="s">
        <v>26</v>
      </c>
      <c r="E40" s="29">
        <v>4500</v>
      </c>
      <c r="F40" s="17">
        <f t="shared" si="0"/>
        <v>18000</v>
      </c>
      <c r="G40" s="17">
        <v>4</v>
      </c>
    </row>
    <row r="41" spans="1:7" x14ac:dyDescent="0.35">
      <c r="A41" s="1">
        <v>30194320</v>
      </c>
      <c r="B41" s="25" t="s">
        <v>27</v>
      </c>
      <c r="C41" s="17" t="s">
        <v>134</v>
      </c>
      <c r="D41" s="17" t="s">
        <v>2</v>
      </c>
      <c r="E41" s="29">
        <v>200</v>
      </c>
      <c r="F41" s="17">
        <f t="shared" si="0"/>
        <v>3000</v>
      </c>
      <c r="G41" s="17">
        <v>15</v>
      </c>
    </row>
    <row r="42" spans="1:7" x14ac:dyDescent="0.35">
      <c r="A42" s="1">
        <v>37821130</v>
      </c>
      <c r="B42" s="25" t="s">
        <v>28</v>
      </c>
      <c r="C42" s="17" t="s">
        <v>134</v>
      </c>
      <c r="D42" s="17" t="s">
        <v>29</v>
      </c>
      <c r="E42" s="29">
        <v>750</v>
      </c>
      <c r="F42" s="17">
        <f t="shared" si="0"/>
        <v>15000</v>
      </c>
      <c r="G42" s="17">
        <v>20</v>
      </c>
    </row>
    <row r="43" spans="1:7" x14ac:dyDescent="0.35">
      <c r="A43" s="1">
        <v>39241210</v>
      </c>
      <c r="B43" s="25" t="s">
        <v>30</v>
      </c>
      <c r="C43" s="17" t="s">
        <v>134</v>
      </c>
      <c r="D43" s="17" t="s">
        <v>2</v>
      </c>
      <c r="E43" s="29">
        <v>250</v>
      </c>
      <c r="F43" s="17">
        <f t="shared" si="0"/>
        <v>1500</v>
      </c>
      <c r="G43" s="17">
        <v>6</v>
      </c>
    </row>
    <row r="44" spans="1:7" x14ac:dyDescent="0.35">
      <c r="A44" s="1">
        <v>30197230</v>
      </c>
      <c r="B44" s="25" t="s">
        <v>31</v>
      </c>
      <c r="C44" s="17" t="s">
        <v>134</v>
      </c>
      <c r="D44" s="17" t="s">
        <v>2</v>
      </c>
      <c r="E44" s="29">
        <v>200</v>
      </c>
      <c r="F44" s="17">
        <f t="shared" si="0"/>
        <v>6400</v>
      </c>
      <c r="G44" s="17">
        <v>32</v>
      </c>
    </row>
    <row r="45" spans="1:7" x14ac:dyDescent="0.35">
      <c r="A45" s="1">
        <v>30192770</v>
      </c>
      <c r="B45" s="25" t="s">
        <v>32</v>
      </c>
      <c r="C45" s="17" t="s">
        <v>134</v>
      </c>
      <c r="D45" s="17" t="s">
        <v>26</v>
      </c>
      <c r="E45" s="29">
        <v>1000</v>
      </c>
      <c r="F45" s="17">
        <f t="shared" si="0"/>
        <v>10000</v>
      </c>
      <c r="G45" s="17">
        <v>10</v>
      </c>
    </row>
    <row r="46" spans="1:7" x14ac:dyDescent="0.35">
      <c r="A46" s="1">
        <v>44111420</v>
      </c>
      <c r="B46" s="25" t="s">
        <v>33</v>
      </c>
      <c r="C46" s="17" t="s">
        <v>134</v>
      </c>
      <c r="D46" s="17" t="s">
        <v>26</v>
      </c>
      <c r="E46" s="29">
        <v>1000</v>
      </c>
      <c r="F46" s="17">
        <f t="shared" si="0"/>
        <v>10000</v>
      </c>
      <c r="G46" s="17">
        <v>10</v>
      </c>
    </row>
    <row r="47" spans="1:7" x14ac:dyDescent="0.35">
      <c r="A47" s="1">
        <v>39221440</v>
      </c>
      <c r="B47" s="25" t="s">
        <v>34</v>
      </c>
      <c r="C47" s="17" t="s">
        <v>134</v>
      </c>
      <c r="D47" s="17" t="s">
        <v>26</v>
      </c>
      <c r="E47" s="29">
        <v>1000</v>
      </c>
      <c r="F47" s="17">
        <f t="shared" si="0"/>
        <v>10000</v>
      </c>
      <c r="G47" s="17">
        <v>10</v>
      </c>
    </row>
    <row r="48" spans="1:7" x14ac:dyDescent="0.35">
      <c r="A48" s="17">
        <v>30197120</v>
      </c>
      <c r="B48" s="25" t="s">
        <v>35</v>
      </c>
      <c r="C48" s="17" t="s">
        <v>134</v>
      </c>
      <c r="D48" s="17" t="s">
        <v>26</v>
      </c>
      <c r="E48" s="29">
        <v>100</v>
      </c>
      <c r="F48" s="17">
        <f t="shared" si="0"/>
        <v>1000</v>
      </c>
      <c r="G48" s="17">
        <v>10</v>
      </c>
    </row>
    <row r="49" spans="1:7" x14ac:dyDescent="0.35">
      <c r="A49" s="1">
        <v>39263500</v>
      </c>
      <c r="B49" s="25" t="s">
        <v>36</v>
      </c>
      <c r="C49" s="17" t="s">
        <v>134</v>
      </c>
      <c r="D49" s="17" t="s">
        <v>26</v>
      </c>
      <c r="E49" s="29">
        <v>80</v>
      </c>
      <c r="F49" s="17">
        <f t="shared" si="0"/>
        <v>800</v>
      </c>
      <c r="G49" s="17">
        <v>10</v>
      </c>
    </row>
    <row r="50" spans="1:7" x14ac:dyDescent="0.35">
      <c r="A50" s="1">
        <v>30192220</v>
      </c>
      <c r="B50" s="25" t="s">
        <v>37</v>
      </c>
      <c r="C50" s="17" t="s">
        <v>134</v>
      </c>
      <c r="D50" s="17" t="s">
        <v>2</v>
      </c>
      <c r="E50" s="29">
        <v>50</v>
      </c>
      <c r="F50" s="17">
        <f t="shared" si="0"/>
        <v>300</v>
      </c>
      <c r="G50" s="17">
        <v>6</v>
      </c>
    </row>
    <row r="51" spans="1:7" x14ac:dyDescent="0.35">
      <c r="A51" s="1">
        <v>22815000</v>
      </c>
      <c r="B51" s="25" t="s">
        <v>38</v>
      </c>
      <c r="C51" s="17" t="s">
        <v>134</v>
      </c>
      <c r="D51" s="17" t="s">
        <v>2</v>
      </c>
      <c r="E51" s="29">
        <v>200</v>
      </c>
      <c r="F51" s="17">
        <f t="shared" si="0"/>
        <v>14000</v>
      </c>
      <c r="G51" s="17">
        <v>70</v>
      </c>
    </row>
    <row r="52" spans="1:7" x14ac:dyDescent="0.35">
      <c r="A52" s="1">
        <v>30197231</v>
      </c>
      <c r="B52" s="25" t="s">
        <v>39</v>
      </c>
      <c r="C52" s="17" t="s">
        <v>134</v>
      </c>
      <c r="D52" s="17" t="s">
        <v>26</v>
      </c>
      <c r="E52" s="29">
        <v>1000</v>
      </c>
      <c r="F52" s="17">
        <f t="shared" si="0"/>
        <v>5000</v>
      </c>
      <c r="G52" s="17">
        <v>5</v>
      </c>
    </row>
    <row r="53" spans="1:7" x14ac:dyDescent="0.35">
      <c r="A53" s="2"/>
      <c r="B53" s="22" t="s">
        <v>110</v>
      </c>
      <c r="C53" s="2"/>
      <c r="D53" s="2"/>
      <c r="E53" s="23"/>
      <c r="F53" s="23">
        <f>SUM(F16:F52)</f>
        <v>400000</v>
      </c>
      <c r="G53" s="2"/>
    </row>
    <row r="54" spans="1:7" x14ac:dyDescent="0.35">
      <c r="A54" s="2"/>
      <c r="B54" s="24" t="s">
        <v>124</v>
      </c>
      <c r="C54" s="2"/>
      <c r="D54" s="2"/>
      <c r="E54" s="23"/>
      <c r="F54" s="23"/>
      <c r="G54" s="2"/>
    </row>
    <row r="55" spans="1:7" x14ac:dyDescent="0.35">
      <c r="A55" s="18">
        <v>39836000</v>
      </c>
      <c r="B55" s="2" t="s">
        <v>40</v>
      </c>
      <c r="C55" s="17" t="s">
        <v>134</v>
      </c>
      <c r="D55" s="2" t="s">
        <v>2</v>
      </c>
      <c r="E55" s="29">
        <v>1200</v>
      </c>
      <c r="F55" s="17">
        <f>E55*G55</f>
        <v>6000</v>
      </c>
      <c r="G55" s="17">
        <v>5</v>
      </c>
    </row>
    <row r="56" spans="1:7" x14ac:dyDescent="0.35">
      <c r="A56" s="18">
        <v>33761000</v>
      </c>
      <c r="B56" s="2" t="s">
        <v>41</v>
      </c>
      <c r="C56" s="17" t="s">
        <v>134</v>
      </c>
      <c r="D56" s="2" t="s">
        <v>2</v>
      </c>
      <c r="E56" s="29">
        <v>100</v>
      </c>
      <c r="F56" s="17">
        <f t="shared" ref="F56:F90" si="1">E56*G56</f>
        <v>6000</v>
      </c>
      <c r="G56" s="17">
        <v>60</v>
      </c>
    </row>
    <row r="57" spans="1:7" x14ac:dyDescent="0.35">
      <c r="A57" s="18">
        <v>39513200</v>
      </c>
      <c r="B57" s="25" t="s">
        <v>42</v>
      </c>
      <c r="C57" s="17" t="s">
        <v>134</v>
      </c>
      <c r="D57" s="17" t="s">
        <v>2</v>
      </c>
      <c r="E57" s="29">
        <v>250</v>
      </c>
      <c r="F57" s="17">
        <f t="shared" si="1"/>
        <v>2500</v>
      </c>
      <c r="G57" s="17">
        <v>10</v>
      </c>
    </row>
    <row r="58" spans="1:7" x14ac:dyDescent="0.35">
      <c r="A58" s="18">
        <v>39513200</v>
      </c>
      <c r="B58" s="25" t="s">
        <v>43</v>
      </c>
      <c r="C58" s="17" t="s">
        <v>134</v>
      </c>
      <c r="D58" s="17" t="s">
        <v>2</v>
      </c>
      <c r="E58" s="29">
        <v>350</v>
      </c>
      <c r="F58" s="17">
        <f t="shared" si="1"/>
        <v>13300</v>
      </c>
      <c r="G58" s="17">
        <v>38</v>
      </c>
    </row>
    <row r="59" spans="1:7" x14ac:dyDescent="0.35">
      <c r="A59" s="18">
        <v>31519000</v>
      </c>
      <c r="B59" s="2" t="s">
        <v>44</v>
      </c>
      <c r="C59" s="17" t="s">
        <v>134</v>
      </c>
      <c r="D59" s="2" t="s">
        <v>2</v>
      </c>
      <c r="E59" s="29">
        <v>100</v>
      </c>
      <c r="F59" s="17">
        <f t="shared" si="1"/>
        <v>10600</v>
      </c>
      <c r="G59" s="17">
        <v>106</v>
      </c>
    </row>
    <row r="60" spans="1:7" x14ac:dyDescent="0.35">
      <c r="A60" s="18">
        <v>31531600</v>
      </c>
      <c r="B60" s="2" t="s">
        <v>45</v>
      </c>
      <c r="C60" s="17" t="s">
        <v>134</v>
      </c>
      <c r="D60" s="2" t="s">
        <v>2</v>
      </c>
      <c r="E60" s="29">
        <v>300</v>
      </c>
      <c r="F60" s="17">
        <f t="shared" si="1"/>
        <v>30000</v>
      </c>
      <c r="G60" s="17">
        <v>100</v>
      </c>
    </row>
    <row r="61" spans="1:7" x14ac:dyDescent="0.35">
      <c r="A61" s="18">
        <v>39831245</v>
      </c>
      <c r="B61" s="2" t="s">
        <v>46</v>
      </c>
      <c r="C61" s="17" t="s">
        <v>134</v>
      </c>
      <c r="D61" s="2" t="s">
        <v>114</v>
      </c>
      <c r="E61" s="29">
        <v>400</v>
      </c>
      <c r="F61" s="17">
        <f t="shared" si="1"/>
        <v>6000</v>
      </c>
      <c r="G61" s="17">
        <v>15</v>
      </c>
    </row>
    <row r="62" spans="1:7" x14ac:dyDescent="0.35">
      <c r="A62" s="18">
        <v>39831247</v>
      </c>
      <c r="B62" s="25" t="s">
        <v>47</v>
      </c>
      <c r="C62" s="17" t="s">
        <v>134</v>
      </c>
      <c r="D62" s="17" t="s">
        <v>2</v>
      </c>
      <c r="E62" s="29">
        <v>300</v>
      </c>
      <c r="F62" s="17">
        <f t="shared" si="1"/>
        <v>1500</v>
      </c>
      <c r="G62" s="17">
        <v>5</v>
      </c>
    </row>
    <row r="63" spans="1:7" x14ac:dyDescent="0.35">
      <c r="A63" s="18">
        <v>18424000</v>
      </c>
      <c r="B63" s="2" t="s">
        <v>48</v>
      </c>
      <c r="C63" s="17" t="s">
        <v>134</v>
      </c>
      <c r="D63" s="2" t="s">
        <v>120</v>
      </c>
      <c r="E63" s="29">
        <v>300</v>
      </c>
      <c r="F63" s="17">
        <f t="shared" si="1"/>
        <v>1200</v>
      </c>
      <c r="G63" s="17">
        <v>4</v>
      </c>
    </row>
    <row r="64" spans="1:7" ht="27" x14ac:dyDescent="0.35">
      <c r="A64" s="18">
        <v>39831247</v>
      </c>
      <c r="B64" s="25" t="s">
        <v>49</v>
      </c>
      <c r="C64" s="17" t="s">
        <v>134</v>
      </c>
      <c r="D64" s="17" t="s">
        <v>50</v>
      </c>
      <c r="E64" s="29">
        <v>800</v>
      </c>
      <c r="F64" s="17">
        <f t="shared" si="1"/>
        <v>8800</v>
      </c>
      <c r="G64" s="17">
        <v>11</v>
      </c>
    </row>
    <row r="65" spans="1:7" x14ac:dyDescent="0.35">
      <c r="A65" s="18">
        <v>39831247</v>
      </c>
      <c r="B65" s="25" t="s">
        <v>51</v>
      </c>
      <c r="C65" s="17" t="s">
        <v>134</v>
      </c>
      <c r="D65" s="17" t="s">
        <v>2</v>
      </c>
      <c r="E65" s="29">
        <v>300</v>
      </c>
      <c r="F65" s="17">
        <f t="shared" si="1"/>
        <v>1500</v>
      </c>
      <c r="G65" s="17">
        <v>5</v>
      </c>
    </row>
    <row r="66" spans="1:7" x14ac:dyDescent="0.35">
      <c r="A66" s="18">
        <v>39831300</v>
      </c>
      <c r="B66" s="25" t="s">
        <v>52</v>
      </c>
      <c r="C66" s="17" t="s">
        <v>134</v>
      </c>
      <c r="D66" s="17" t="s">
        <v>2</v>
      </c>
      <c r="E66" s="29">
        <v>1500</v>
      </c>
      <c r="F66" s="17">
        <f t="shared" si="1"/>
        <v>3000</v>
      </c>
      <c r="G66" s="17">
        <v>2</v>
      </c>
    </row>
    <row r="67" spans="1:7" ht="27" x14ac:dyDescent="0.35">
      <c r="A67" s="18">
        <v>39812000</v>
      </c>
      <c r="B67" s="25" t="s">
        <v>53</v>
      </c>
      <c r="C67" s="17" t="s">
        <v>134</v>
      </c>
      <c r="D67" s="17" t="s">
        <v>2</v>
      </c>
      <c r="E67" s="29">
        <v>2400</v>
      </c>
      <c r="F67" s="17">
        <f t="shared" si="1"/>
        <v>72000</v>
      </c>
      <c r="G67" s="17">
        <v>30</v>
      </c>
    </row>
    <row r="68" spans="1:7" x14ac:dyDescent="0.35">
      <c r="A68" s="18">
        <v>39833100</v>
      </c>
      <c r="B68" s="25" t="s">
        <v>54</v>
      </c>
      <c r="C68" s="17" t="s">
        <v>134</v>
      </c>
      <c r="D68" s="17" t="s">
        <v>2</v>
      </c>
      <c r="E68" s="29">
        <v>500</v>
      </c>
      <c r="F68" s="17">
        <f t="shared" si="1"/>
        <v>5000</v>
      </c>
      <c r="G68" s="17">
        <v>10</v>
      </c>
    </row>
    <row r="69" spans="1:7" x14ac:dyDescent="0.35">
      <c r="A69" s="18"/>
      <c r="B69" s="25" t="s">
        <v>55</v>
      </c>
      <c r="C69" s="17" t="s">
        <v>134</v>
      </c>
      <c r="D69" s="17" t="s">
        <v>2</v>
      </c>
      <c r="E69" s="29">
        <v>1200</v>
      </c>
      <c r="F69" s="17">
        <f t="shared" si="1"/>
        <v>6000</v>
      </c>
      <c r="G69" s="17">
        <v>5</v>
      </c>
    </row>
    <row r="70" spans="1:7" x14ac:dyDescent="0.35">
      <c r="A70" s="18">
        <v>39831240</v>
      </c>
      <c r="B70" s="25" t="s">
        <v>56</v>
      </c>
      <c r="C70" s="17" t="s">
        <v>134</v>
      </c>
      <c r="D70" s="17" t="s">
        <v>2</v>
      </c>
      <c r="E70" s="29">
        <v>250</v>
      </c>
      <c r="F70" s="17">
        <f t="shared" si="1"/>
        <v>4500</v>
      </c>
      <c r="G70" s="17">
        <v>18</v>
      </c>
    </row>
    <row r="71" spans="1:7" x14ac:dyDescent="0.35">
      <c r="A71" s="18">
        <v>37822300</v>
      </c>
      <c r="B71" s="25" t="s">
        <v>57</v>
      </c>
      <c r="C71" s="17" t="s">
        <v>134</v>
      </c>
      <c r="D71" s="17" t="s">
        <v>58</v>
      </c>
      <c r="E71" s="29">
        <v>600</v>
      </c>
      <c r="F71" s="17">
        <f t="shared" si="1"/>
        <v>3600</v>
      </c>
      <c r="G71" s="17">
        <v>6</v>
      </c>
    </row>
    <row r="72" spans="1:7" x14ac:dyDescent="0.35">
      <c r="A72" s="18">
        <v>33764000</v>
      </c>
      <c r="B72" s="25" t="s">
        <v>59</v>
      </c>
      <c r="C72" s="17" t="s">
        <v>134</v>
      </c>
      <c r="D72" s="17" t="s">
        <v>2</v>
      </c>
      <c r="E72" s="29">
        <v>300</v>
      </c>
      <c r="F72" s="17">
        <f t="shared" si="1"/>
        <v>1500</v>
      </c>
      <c r="G72" s="17">
        <v>5</v>
      </c>
    </row>
    <row r="73" spans="1:7" x14ac:dyDescent="0.35">
      <c r="A73" s="18">
        <v>39811100</v>
      </c>
      <c r="B73" s="25" t="s">
        <v>60</v>
      </c>
      <c r="C73" s="17" t="s">
        <v>134</v>
      </c>
      <c r="D73" s="17" t="s">
        <v>2</v>
      </c>
      <c r="E73" s="29">
        <v>1500</v>
      </c>
      <c r="F73" s="17">
        <f t="shared" si="1"/>
        <v>7500</v>
      </c>
      <c r="G73" s="17">
        <v>5</v>
      </c>
    </row>
    <row r="74" spans="1:7" x14ac:dyDescent="0.35">
      <c r="A74" s="18">
        <v>39831241</v>
      </c>
      <c r="B74" s="25" t="s">
        <v>61</v>
      </c>
      <c r="C74" s="17" t="s">
        <v>134</v>
      </c>
      <c r="D74" s="17" t="s">
        <v>2</v>
      </c>
      <c r="E74" s="29">
        <v>300</v>
      </c>
      <c r="F74" s="17">
        <f t="shared" si="1"/>
        <v>3000</v>
      </c>
      <c r="G74" s="17">
        <v>10</v>
      </c>
    </row>
    <row r="75" spans="1:7" x14ac:dyDescent="0.35">
      <c r="A75" s="18">
        <v>39833200</v>
      </c>
      <c r="B75" s="25" t="s">
        <v>62</v>
      </c>
      <c r="C75" s="17" t="s">
        <v>134</v>
      </c>
      <c r="D75" s="17" t="s">
        <v>2</v>
      </c>
      <c r="E75" s="29">
        <v>500</v>
      </c>
      <c r="F75" s="17">
        <f t="shared" si="1"/>
        <v>5000</v>
      </c>
      <c r="G75" s="17">
        <v>10</v>
      </c>
    </row>
    <row r="76" spans="1:7" x14ac:dyDescent="0.35">
      <c r="A76" s="18">
        <v>39833200</v>
      </c>
      <c r="B76" s="25" t="s">
        <v>63</v>
      </c>
      <c r="C76" s="17" t="s">
        <v>134</v>
      </c>
      <c r="D76" s="17" t="s">
        <v>2</v>
      </c>
      <c r="E76" s="29">
        <v>1200</v>
      </c>
      <c r="F76" s="17">
        <f t="shared" si="1"/>
        <v>2400</v>
      </c>
      <c r="G76" s="17">
        <v>2</v>
      </c>
    </row>
    <row r="77" spans="1:7" x14ac:dyDescent="0.35">
      <c r="A77" s="18">
        <v>39833200</v>
      </c>
      <c r="B77" s="25" t="s">
        <v>64</v>
      </c>
      <c r="C77" s="17" t="s">
        <v>134</v>
      </c>
      <c r="D77" s="17" t="s">
        <v>2</v>
      </c>
      <c r="E77" s="29">
        <v>1500</v>
      </c>
      <c r="F77" s="17">
        <f t="shared" si="1"/>
        <v>15000</v>
      </c>
      <c r="G77" s="17">
        <v>10</v>
      </c>
    </row>
    <row r="78" spans="1:7" x14ac:dyDescent="0.35">
      <c r="A78" s="18">
        <v>39833200</v>
      </c>
      <c r="B78" s="25" t="s">
        <v>65</v>
      </c>
      <c r="C78" s="17" t="s">
        <v>134</v>
      </c>
      <c r="D78" s="17" t="s">
        <v>2</v>
      </c>
      <c r="E78" s="29">
        <v>600</v>
      </c>
      <c r="F78" s="17">
        <f t="shared" si="1"/>
        <v>4800</v>
      </c>
      <c r="G78" s="17">
        <v>8</v>
      </c>
    </row>
    <row r="79" spans="1:7" x14ac:dyDescent="0.35">
      <c r="A79" s="18">
        <v>39833400</v>
      </c>
      <c r="B79" s="25" t="s">
        <v>66</v>
      </c>
      <c r="C79" s="17" t="s">
        <v>134</v>
      </c>
      <c r="D79" s="17" t="s">
        <v>2</v>
      </c>
      <c r="E79" s="29">
        <v>700</v>
      </c>
      <c r="F79" s="17">
        <f t="shared" si="1"/>
        <v>7000</v>
      </c>
      <c r="G79" s="17">
        <v>10</v>
      </c>
    </row>
    <row r="80" spans="1:7" x14ac:dyDescent="0.35">
      <c r="A80" s="18">
        <v>39831600</v>
      </c>
      <c r="B80" s="25" t="s">
        <v>67</v>
      </c>
      <c r="C80" s="17" t="s">
        <v>134</v>
      </c>
      <c r="D80" s="17" t="s">
        <v>2</v>
      </c>
      <c r="E80" s="29">
        <v>750</v>
      </c>
      <c r="F80" s="17">
        <f t="shared" si="1"/>
        <v>4500</v>
      </c>
      <c r="G80" s="17">
        <v>6</v>
      </c>
    </row>
    <row r="81" spans="1:7" x14ac:dyDescent="0.35">
      <c r="A81" s="18">
        <v>44521210</v>
      </c>
      <c r="B81" s="25" t="s">
        <v>68</v>
      </c>
      <c r="C81" s="17" t="s">
        <v>134</v>
      </c>
      <c r="D81" s="17" t="s">
        <v>2</v>
      </c>
      <c r="E81" s="29">
        <v>2500</v>
      </c>
      <c r="F81" s="17">
        <f t="shared" si="1"/>
        <v>2500</v>
      </c>
      <c r="G81" s="17">
        <v>1</v>
      </c>
    </row>
    <row r="82" spans="1:7" x14ac:dyDescent="0.35">
      <c r="A82" s="18">
        <v>39241210</v>
      </c>
      <c r="B82" s="25" t="s">
        <v>69</v>
      </c>
      <c r="C82" s="17" t="s">
        <v>134</v>
      </c>
      <c r="D82" s="17" t="s">
        <v>2</v>
      </c>
      <c r="E82" s="29">
        <v>500</v>
      </c>
      <c r="F82" s="17">
        <f t="shared" si="1"/>
        <v>2500</v>
      </c>
      <c r="G82" s="17">
        <v>5</v>
      </c>
    </row>
    <row r="83" spans="1:7" x14ac:dyDescent="0.35">
      <c r="A83" s="18">
        <v>39224350</v>
      </c>
      <c r="B83" s="25" t="s">
        <v>70</v>
      </c>
      <c r="C83" s="17" t="s">
        <v>134</v>
      </c>
      <c r="D83" s="17" t="s">
        <v>2</v>
      </c>
      <c r="E83" s="29">
        <v>500</v>
      </c>
      <c r="F83" s="17">
        <f t="shared" si="1"/>
        <v>500</v>
      </c>
      <c r="G83" s="17">
        <v>1</v>
      </c>
    </row>
    <row r="84" spans="1:7" x14ac:dyDescent="0.35">
      <c r="A84" s="18">
        <v>35111140</v>
      </c>
      <c r="B84" s="25" t="s">
        <v>105</v>
      </c>
      <c r="C84" s="17" t="s">
        <v>134</v>
      </c>
      <c r="D84" s="17" t="s">
        <v>2</v>
      </c>
      <c r="E84" s="29">
        <v>4000</v>
      </c>
      <c r="F84" s="17">
        <f t="shared" si="1"/>
        <v>40000</v>
      </c>
      <c r="G84" s="17">
        <v>10</v>
      </c>
    </row>
    <row r="85" spans="1:7" x14ac:dyDescent="0.35">
      <c r="A85" s="18">
        <v>35111140</v>
      </c>
      <c r="B85" s="25" t="s">
        <v>106</v>
      </c>
      <c r="C85" s="17" t="s">
        <v>134</v>
      </c>
      <c r="D85" s="17" t="s">
        <v>2</v>
      </c>
      <c r="E85" s="29">
        <v>1000</v>
      </c>
      <c r="F85" s="17">
        <f t="shared" si="1"/>
        <v>10000</v>
      </c>
      <c r="G85" s="17">
        <v>10</v>
      </c>
    </row>
    <row r="86" spans="1:7" x14ac:dyDescent="0.35">
      <c r="A86" s="18">
        <v>35111140</v>
      </c>
      <c r="B86" s="25" t="s">
        <v>107</v>
      </c>
      <c r="C86" s="17" t="s">
        <v>134</v>
      </c>
      <c r="D86" s="17" t="s">
        <v>2</v>
      </c>
      <c r="E86" s="29">
        <v>6000</v>
      </c>
      <c r="F86" s="17">
        <f t="shared" si="1"/>
        <v>72000</v>
      </c>
      <c r="G86" s="17">
        <v>12</v>
      </c>
    </row>
    <row r="87" spans="1:7" x14ac:dyDescent="0.35">
      <c r="A87" s="18">
        <v>35111140</v>
      </c>
      <c r="B87" s="25" t="s">
        <v>108</v>
      </c>
      <c r="C87" s="17" t="s">
        <v>134</v>
      </c>
      <c r="D87" s="17" t="s">
        <v>2</v>
      </c>
      <c r="E87" s="29">
        <v>1500</v>
      </c>
      <c r="F87" s="17">
        <f t="shared" si="1"/>
        <v>13500</v>
      </c>
      <c r="G87" s="17">
        <v>9</v>
      </c>
    </row>
    <row r="88" spans="1:7" x14ac:dyDescent="0.35">
      <c r="A88" s="18">
        <v>31685000</v>
      </c>
      <c r="B88" s="25" t="s">
        <v>71</v>
      </c>
      <c r="C88" s="17" t="s">
        <v>134</v>
      </c>
      <c r="D88" s="17" t="s">
        <v>2</v>
      </c>
      <c r="E88" s="29">
        <v>5000</v>
      </c>
      <c r="F88" s="17">
        <f t="shared" si="1"/>
        <v>10000</v>
      </c>
      <c r="G88" s="17">
        <v>2</v>
      </c>
    </row>
    <row r="89" spans="1:7" ht="27" x14ac:dyDescent="0.35">
      <c r="A89" s="18"/>
      <c r="B89" s="25" t="s">
        <v>72</v>
      </c>
      <c r="C89" s="17" t="s">
        <v>134</v>
      </c>
      <c r="D89" s="17" t="s">
        <v>2</v>
      </c>
      <c r="E89" s="29">
        <v>5000</v>
      </c>
      <c r="F89" s="31">
        <f t="shared" si="1"/>
        <v>15000</v>
      </c>
      <c r="G89" s="31">
        <v>3</v>
      </c>
    </row>
    <row r="90" spans="1:7" x14ac:dyDescent="0.35">
      <c r="A90" s="18">
        <v>39224320</v>
      </c>
      <c r="B90" s="25" t="s">
        <v>73</v>
      </c>
      <c r="C90" s="17" t="s">
        <v>134</v>
      </c>
      <c r="D90" s="2" t="s">
        <v>2</v>
      </c>
      <c r="E90" s="29">
        <v>250</v>
      </c>
      <c r="F90" s="17">
        <f t="shared" si="1"/>
        <v>1750</v>
      </c>
      <c r="G90" s="17">
        <v>7</v>
      </c>
    </row>
    <row r="91" spans="1:7" x14ac:dyDescent="0.35">
      <c r="A91" s="18"/>
      <c r="B91" s="22" t="s">
        <v>110</v>
      </c>
      <c r="C91" s="2"/>
      <c r="D91" s="2"/>
      <c r="E91" s="23"/>
      <c r="F91" s="23">
        <f>SUM(F55:F90)</f>
        <v>399950</v>
      </c>
      <c r="G91" s="2"/>
    </row>
    <row r="92" spans="1:7" x14ac:dyDescent="0.35">
      <c r="A92" s="18"/>
      <c r="B92" s="24" t="s">
        <v>74</v>
      </c>
      <c r="C92" s="2"/>
      <c r="D92" s="2"/>
      <c r="E92" s="23"/>
      <c r="F92" s="23"/>
      <c r="G92" s="2"/>
    </row>
    <row r="93" spans="1:7" x14ac:dyDescent="0.35">
      <c r="A93" s="18">
        <v>31683000</v>
      </c>
      <c r="B93" s="18" t="s">
        <v>75</v>
      </c>
      <c r="C93" s="17" t="s">
        <v>134</v>
      </c>
      <c r="D93" s="31" t="s">
        <v>2</v>
      </c>
      <c r="E93" s="2">
        <v>250</v>
      </c>
      <c r="F93" s="2">
        <f t="shared" ref="F93:F106" si="2">E93*G93</f>
        <v>1000</v>
      </c>
      <c r="G93" s="2">
        <v>4</v>
      </c>
    </row>
    <row r="94" spans="1:7" x14ac:dyDescent="0.35">
      <c r="A94" s="18">
        <v>31224810</v>
      </c>
      <c r="B94" s="18" t="s">
        <v>76</v>
      </c>
      <c r="C94" s="17" t="s">
        <v>134</v>
      </c>
      <c r="D94" s="31" t="s">
        <v>2</v>
      </c>
      <c r="E94" s="2">
        <v>3000</v>
      </c>
      <c r="F94" s="2">
        <f t="shared" si="2"/>
        <v>15000</v>
      </c>
      <c r="G94" s="2">
        <v>5</v>
      </c>
    </row>
    <row r="95" spans="1:7" x14ac:dyDescent="0.35">
      <c r="A95" s="18">
        <v>31684000</v>
      </c>
      <c r="B95" s="25" t="s">
        <v>77</v>
      </c>
      <c r="C95" s="17" t="s">
        <v>134</v>
      </c>
      <c r="D95" s="31" t="s">
        <v>2</v>
      </c>
      <c r="E95" s="2">
        <v>550</v>
      </c>
      <c r="F95" s="2">
        <f t="shared" si="2"/>
        <v>5500</v>
      </c>
      <c r="G95" s="2">
        <v>10</v>
      </c>
    </row>
    <row r="96" spans="1:7" x14ac:dyDescent="0.35">
      <c r="A96" s="18">
        <v>31686000</v>
      </c>
      <c r="B96" s="18" t="s">
        <v>78</v>
      </c>
      <c r="C96" s="17" t="s">
        <v>134</v>
      </c>
      <c r="D96" s="31" t="s">
        <v>2</v>
      </c>
      <c r="E96" s="2">
        <v>150</v>
      </c>
      <c r="F96" s="2">
        <f t="shared" si="2"/>
        <v>1500</v>
      </c>
      <c r="G96" s="2">
        <v>10</v>
      </c>
    </row>
    <row r="97" spans="1:7" x14ac:dyDescent="0.35">
      <c r="A97" s="18">
        <v>35111140</v>
      </c>
      <c r="B97" s="18" t="s">
        <v>79</v>
      </c>
      <c r="C97" s="17" t="s">
        <v>134</v>
      </c>
      <c r="D97" s="31" t="s">
        <v>2</v>
      </c>
      <c r="E97" s="2">
        <v>8000</v>
      </c>
      <c r="F97" s="2">
        <f t="shared" si="2"/>
        <v>48000</v>
      </c>
      <c r="G97" s="2">
        <v>6</v>
      </c>
    </row>
    <row r="98" spans="1:7" x14ac:dyDescent="0.35">
      <c r="A98" s="18">
        <v>39224340</v>
      </c>
      <c r="B98" s="18" t="s">
        <v>80</v>
      </c>
      <c r="C98" s="17" t="s">
        <v>134</v>
      </c>
      <c r="D98" s="31" t="s">
        <v>2</v>
      </c>
      <c r="E98" s="2">
        <v>2000</v>
      </c>
      <c r="F98" s="2">
        <f t="shared" si="2"/>
        <v>4000</v>
      </c>
      <c r="G98" s="2">
        <v>2</v>
      </c>
    </row>
    <row r="99" spans="1:7" x14ac:dyDescent="0.35">
      <c r="A99" s="18">
        <v>37521120</v>
      </c>
      <c r="B99" s="18" t="s">
        <v>81</v>
      </c>
      <c r="C99" s="17" t="s">
        <v>134</v>
      </c>
      <c r="D99" s="31" t="s">
        <v>2</v>
      </c>
      <c r="E99" s="2">
        <v>2500</v>
      </c>
      <c r="F99" s="2">
        <f t="shared" si="2"/>
        <v>25000</v>
      </c>
      <c r="G99" s="2">
        <v>10</v>
      </c>
    </row>
    <row r="100" spans="1:7" ht="27" x14ac:dyDescent="0.35">
      <c r="A100" s="26">
        <v>37521130</v>
      </c>
      <c r="B100" s="18" t="s">
        <v>82</v>
      </c>
      <c r="C100" s="17" t="s">
        <v>134</v>
      </c>
      <c r="D100" s="31" t="s">
        <v>2</v>
      </c>
      <c r="E100" s="27">
        <v>3000</v>
      </c>
      <c r="F100" s="27">
        <f t="shared" si="2"/>
        <v>30000</v>
      </c>
      <c r="G100" s="27">
        <v>10</v>
      </c>
    </row>
    <row r="101" spans="1:7" x14ac:dyDescent="0.35">
      <c r="A101" s="18">
        <v>37521140</v>
      </c>
      <c r="B101" s="18" t="s">
        <v>83</v>
      </c>
      <c r="C101" s="17" t="s">
        <v>134</v>
      </c>
      <c r="D101" s="32" t="s">
        <v>2</v>
      </c>
      <c r="E101" s="28">
        <v>5000</v>
      </c>
      <c r="F101" s="28">
        <f t="shared" si="2"/>
        <v>50000</v>
      </c>
      <c r="G101" s="28">
        <v>10</v>
      </c>
    </row>
    <row r="102" spans="1:7" x14ac:dyDescent="0.35">
      <c r="A102" s="18">
        <v>44411700</v>
      </c>
      <c r="B102" s="18" t="s">
        <v>84</v>
      </c>
      <c r="C102" s="17" t="s">
        <v>134</v>
      </c>
      <c r="D102" s="31" t="s">
        <v>2</v>
      </c>
      <c r="E102" s="2">
        <v>10000</v>
      </c>
      <c r="F102" s="2">
        <f t="shared" si="2"/>
        <v>50000</v>
      </c>
      <c r="G102" s="2">
        <v>5</v>
      </c>
    </row>
    <row r="103" spans="1:7" x14ac:dyDescent="0.35">
      <c r="A103" s="18">
        <v>30234600</v>
      </c>
      <c r="B103" s="18" t="s">
        <v>85</v>
      </c>
      <c r="C103" s="17" t="s">
        <v>134</v>
      </c>
      <c r="D103" s="31" t="s">
        <v>2</v>
      </c>
      <c r="E103" s="2">
        <v>5000</v>
      </c>
      <c r="F103" s="2">
        <f t="shared" si="2"/>
        <v>50000</v>
      </c>
      <c r="G103" s="2">
        <v>10</v>
      </c>
    </row>
    <row r="104" spans="1:7" x14ac:dyDescent="0.35">
      <c r="A104" s="18">
        <v>37521110</v>
      </c>
      <c r="B104" s="18" t="s">
        <v>86</v>
      </c>
      <c r="C104" s="17" t="s">
        <v>134</v>
      </c>
      <c r="D104" s="31" t="s">
        <v>2</v>
      </c>
      <c r="E104" s="2">
        <v>2500</v>
      </c>
      <c r="F104" s="2">
        <f t="shared" si="2"/>
        <v>25000</v>
      </c>
      <c r="G104" s="2">
        <v>10</v>
      </c>
    </row>
    <row r="105" spans="1:7" x14ac:dyDescent="0.35">
      <c r="A105" s="18">
        <v>30140000</v>
      </c>
      <c r="B105" s="18" t="s">
        <v>87</v>
      </c>
      <c r="C105" s="17" t="s">
        <v>134</v>
      </c>
      <c r="D105" s="31" t="s">
        <v>2</v>
      </c>
      <c r="E105" s="2">
        <v>2500</v>
      </c>
      <c r="F105" s="2">
        <f t="shared" si="2"/>
        <v>5000</v>
      </c>
      <c r="G105" s="2">
        <v>2</v>
      </c>
    </row>
    <row r="106" spans="1:7" x14ac:dyDescent="0.35">
      <c r="A106" s="18">
        <v>19640000</v>
      </c>
      <c r="B106" s="18" t="s">
        <v>88</v>
      </c>
      <c r="C106" s="17" t="s">
        <v>134</v>
      </c>
      <c r="D106" s="31" t="s">
        <v>89</v>
      </c>
      <c r="E106" s="2">
        <v>300</v>
      </c>
      <c r="F106" s="2">
        <f t="shared" si="2"/>
        <v>90000</v>
      </c>
      <c r="G106" s="2">
        <v>300</v>
      </c>
    </row>
    <row r="107" spans="1:7" x14ac:dyDescent="0.35">
      <c r="A107" s="18"/>
      <c r="B107" s="22" t="s">
        <v>110</v>
      </c>
      <c r="C107" s="17"/>
      <c r="D107" s="2"/>
      <c r="E107" s="2"/>
      <c r="F107" s="23">
        <f>SUM(F93:F106)</f>
        <v>400000</v>
      </c>
      <c r="G107" s="2"/>
    </row>
    <row r="108" spans="1:7" x14ac:dyDescent="0.35">
      <c r="A108" s="18"/>
      <c r="B108" s="23" t="s">
        <v>121</v>
      </c>
      <c r="C108" s="2"/>
      <c r="D108" s="2"/>
      <c r="E108" s="2"/>
      <c r="F108" s="2"/>
      <c r="G108" s="2"/>
    </row>
    <row r="109" spans="1:7" ht="40.5" x14ac:dyDescent="0.35">
      <c r="A109" s="18">
        <v>65310000</v>
      </c>
      <c r="B109" s="2" t="s">
        <v>90</v>
      </c>
      <c r="C109" s="17" t="s">
        <v>134</v>
      </c>
      <c r="D109" s="2" t="s">
        <v>115</v>
      </c>
      <c r="E109" s="29">
        <v>42.09</v>
      </c>
      <c r="F109" s="17">
        <f>E109*G109</f>
        <v>941974.20000000007</v>
      </c>
      <c r="G109" s="17">
        <v>22380</v>
      </c>
    </row>
    <row r="110" spans="1:7" ht="27" x14ac:dyDescent="0.35">
      <c r="A110" s="18">
        <v>65210000</v>
      </c>
      <c r="B110" s="2" t="s">
        <v>91</v>
      </c>
      <c r="C110" s="17" t="s">
        <v>134</v>
      </c>
      <c r="D110" s="2" t="s">
        <v>115</v>
      </c>
      <c r="E110" s="29">
        <v>139</v>
      </c>
      <c r="F110" s="17">
        <f>G110*E110</f>
        <v>5628110</v>
      </c>
      <c r="G110" s="17">
        <v>40490</v>
      </c>
    </row>
    <row r="111" spans="1:7" ht="27" x14ac:dyDescent="0.35">
      <c r="A111" s="18">
        <v>65111000</v>
      </c>
      <c r="B111" s="2" t="s">
        <v>92</v>
      </c>
      <c r="C111" s="17" t="s">
        <v>134</v>
      </c>
      <c r="D111" s="2" t="s">
        <v>115</v>
      </c>
      <c r="E111" s="29">
        <v>191.41399999999999</v>
      </c>
      <c r="F111" s="17">
        <f>E111*G111</f>
        <v>263309.09839999996</v>
      </c>
      <c r="G111" s="17">
        <v>1375.6</v>
      </c>
    </row>
    <row r="112" spans="1:7" x14ac:dyDescent="0.35">
      <c r="A112" s="18">
        <v>90511000</v>
      </c>
      <c r="B112" s="2" t="s">
        <v>93</v>
      </c>
      <c r="C112" s="17" t="s">
        <v>134</v>
      </c>
      <c r="D112" s="2" t="s">
        <v>94</v>
      </c>
      <c r="E112" s="29">
        <v>47.811999999999998</v>
      </c>
      <c r="F112" s="33">
        <f>E112*G112</f>
        <v>115896.288</v>
      </c>
      <c r="G112" s="17">
        <v>2424</v>
      </c>
    </row>
    <row r="113" spans="1:7" ht="40.5" x14ac:dyDescent="0.35">
      <c r="A113" s="18">
        <v>64211000</v>
      </c>
      <c r="B113" s="2" t="s">
        <v>95</v>
      </c>
      <c r="C113" s="17" t="s">
        <v>134</v>
      </c>
      <c r="D113" s="2" t="s">
        <v>115</v>
      </c>
      <c r="E113" s="29">
        <v>4800</v>
      </c>
      <c r="F113" s="17">
        <f>G113*E113</f>
        <v>57600</v>
      </c>
      <c r="G113" s="17">
        <v>12</v>
      </c>
    </row>
    <row r="114" spans="1:7" ht="27" x14ac:dyDescent="0.35">
      <c r="A114" s="18">
        <v>64211000</v>
      </c>
      <c r="B114" s="2" t="s">
        <v>96</v>
      </c>
      <c r="C114" s="17" t="s">
        <v>134</v>
      </c>
      <c r="D114" s="2" t="s">
        <v>115</v>
      </c>
      <c r="E114" s="29">
        <v>4</v>
      </c>
      <c r="F114" s="17">
        <f>G114*E114</f>
        <v>5000</v>
      </c>
      <c r="G114" s="17">
        <v>1250</v>
      </c>
    </row>
    <row r="115" spans="1:7" x14ac:dyDescent="0.35">
      <c r="A115" s="18">
        <v>79411210</v>
      </c>
      <c r="B115" s="2" t="s">
        <v>97</v>
      </c>
      <c r="C115" s="17" t="s">
        <v>134</v>
      </c>
      <c r="D115" s="2" t="s">
        <v>115</v>
      </c>
      <c r="E115" s="29">
        <v>50000</v>
      </c>
      <c r="F115" s="17">
        <f>G115*E115</f>
        <v>200000</v>
      </c>
      <c r="G115" s="17">
        <v>4</v>
      </c>
    </row>
    <row r="116" spans="1:7" ht="27" x14ac:dyDescent="0.35">
      <c r="A116" s="18">
        <v>72590000</v>
      </c>
      <c r="B116" s="2" t="s">
        <v>104</v>
      </c>
      <c r="C116" s="17" t="s">
        <v>134</v>
      </c>
      <c r="D116" s="2" t="s">
        <v>115</v>
      </c>
      <c r="E116" s="29">
        <v>6000</v>
      </c>
      <c r="F116" s="17">
        <v>20000</v>
      </c>
      <c r="G116" s="17">
        <v>3</v>
      </c>
    </row>
    <row r="117" spans="1:7" x14ac:dyDescent="0.35">
      <c r="A117" s="18">
        <v>72590000</v>
      </c>
      <c r="B117" s="2" t="s">
        <v>98</v>
      </c>
      <c r="C117" s="17" t="s">
        <v>134</v>
      </c>
      <c r="D117" s="2" t="s">
        <v>115</v>
      </c>
      <c r="E117" s="29">
        <v>4000</v>
      </c>
      <c r="F117" s="17">
        <f>G117*E117</f>
        <v>80000</v>
      </c>
      <c r="G117" s="17">
        <v>20</v>
      </c>
    </row>
    <row r="118" spans="1:7" ht="27" x14ac:dyDescent="0.35">
      <c r="A118" s="18">
        <v>76111000</v>
      </c>
      <c r="B118" s="2" t="s">
        <v>99</v>
      </c>
      <c r="C118" s="17" t="s">
        <v>134</v>
      </c>
      <c r="D118" s="2" t="s">
        <v>115</v>
      </c>
      <c r="E118" s="29">
        <v>55200</v>
      </c>
      <c r="F118" s="17">
        <v>67388</v>
      </c>
      <c r="G118" s="17">
        <v>2</v>
      </c>
    </row>
    <row r="119" spans="1:7" ht="27" x14ac:dyDescent="0.35">
      <c r="A119" s="18">
        <v>79132100</v>
      </c>
      <c r="B119" s="2" t="s">
        <v>100</v>
      </c>
      <c r="C119" s="17" t="s">
        <v>134</v>
      </c>
      <c r="D119" s="2" t="s">
        <v>115</v>
      </c>
      <c r="E119" s="29">
        <v>3000</v>
      </c>
      <c r="F119" s="17">
        <v>6000</v>
      </c>
      <c r="G119" s="17">
        <v>2</v>
      </c>
    </row>
    <row r="120" spans="1:7" ht="40.5" x14ac:dyDescent="0.35">
      <c r="A120" s="18">
        <v>50721000</v>
      </c>
      <c r="B120" s="2" t="s">
        <v>103</v>
      </c>
      <c r="C120" s="17" t="s">
        <v>134</v>
      </c>
      <c r="D120" s="2" t="s">
        <v>115</v>
      </c>
      <c r="E120" s="17">
        <v>42000</v>
      </c>
      <c r="F120" s="17">
        <v>81820</v>
      </c>
      <c r="G120" s="17">
        <v>2</v>
      </c>
    </row>
    <row r="121" spans="1:7" ht="27" x14ac:dyDescent="0.35">
      <c r="A121" s="18"/>
      <c r="B121" s="2" t="s">
        <v>101</v>
      </c>
      <c r="C121" s="17" t="s">
        <v>134</v>
      </c>
      <c r="D121" s="2" t="s">
        <v>115</v>
      </c>
      <c r="E121" s="17"/>
      <c r="F121" s="17">
        <v>95000</v>
      </c>
      <c r="G121" s="17"/>
    </row>
    <row r="122" spans="1:7" x14ac:dyDescent="0.35">
      <c r="A122" s="2"/>
      <c r="B122" s="22" t="s">
        <v>110</v>
      </c>
      <c r="C122" s="2"/>
      <c r="D122" s="2"/>
      <c r="E122" s="2"/>
      <c r="F122" s="23">
        <f>SUM(F109:F121)</f>
        <v>7562097.5863999994</v>
      </c>
      <c r="G122" s="2"/>
    </row>
    <row r="123" spans="1:7" x14ac:dyDescent="0.35">
      <c r="A123" s="2"/>
      <c r="B123" s="23" t="s">
        <v>125</v>
      </c>
      <c r="C123" s="2"/>
      <c r="D123" s="2"/>
      <c r="E123" s="2"/>
      <c r="F123" s="23"/>
      <c r="G123" s="2"/>
    </row>
    <row r="124" spans="1:7" x14ac:dyDescent="0.35">
      <c r="A124" s="2"/>
      <c r="B124" s="2" t="s">
        <v>102</v>
      </c>
      <c r="C124" s="17" t="s">
        <v>134</v>
      </c>
      <c r="D124" s="2" t="s">
        <v>2</v>
      </c>
      <c r="E124" s="2"/>
      <c r="F124" s="17">
        <v>100000</v>
      </c>
      <c r="G124" s="2"/>
    </row>
    <row r="125" spans="1:7" x14ac:dyDescent="0.35">
      <c r="A125" s="1"/>
      <c r="B125" s="2"/>
      <c r="C125" s="2"/>
      <c r="D125" s="2"/>
      <c r="E125" s="2"/>
      <c r="F125" s="2"/>
      <c r="G125" s="2"/>
    </row>
    <row r="126" spans="1:7" x14ac:dyDescent="0.35">
      <c r="A126" s="2"/>
      <c r="B126" s="24" t="s">
        <v>110</v>
      </c>
      <c r="C126" s="2"/>
      <c r="D126" s="2"/>
      <c r="E126" s="2"/>
      <c r="F126" s="23">
        <f>(F53+F91+F107+F122+F124)</f>
        <v>8862047.5863999985</v>
      </c>
      <c r="G126" s="2"/>
    </row>
  </sheetData>
  <mergeCells count="21">
    <mergeCell ref="B1:C1"/>
    <mergeCell ref="E1:F1"/>
    <mergeCell ref="B2:C2"/>
    <mergeCell ref="D2:G2"/>
    <mergeCell ref="A8:G8"/>
    <mergeCell ref="B3:C3"/>
    <mergeCell ref="D3:G3"/>
    <mergeCell ref="B4:C4"/>
    <mergeCell ref="B5:C5"/>
    <mergeCell ref="D5:E5"/>
    <mergeCell ref="A6:G6"/>
    <mergeCell ref="A7:G7"/>
    <mergeCell ref="A9:G9"/>
    <mergeCell ref="A10:G10"/>
    <mergeCell ref="A11:G11"/>
    <mergeCell ref="A12:B12"/>
    <mergeCell ref="C12:C13"/>
    <mergeCell ref="D12:D13"/>
    <mergeCell ref="E12:E13"/>
    <mergeCell ref="F12:F13"/>
    <mergeCell ref="G12:G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2:H20"/>
  <sheetViews>
    <sheetView topLeftCell="A7" workbookViewId="0">
      <selection activeCell="B2" sqref="B2:H20"/>
    </sheetView>
  </sheetViews>
  <sheetFormatPr defaultRowHeight="14.5" x14ac:dyDescent="0.35"/>
  <cols>
    <col min="2" max="2" width="14.453125" customWidth="1"/>
    <col min="3" max="4" width="19.7265625" customWidth="1"/>
  </cols>
  <sheetData>
    <row r="2" spans="2:8" x14ac:dyDescent="0.35">
      <c r="B2" s="35">
        <v>37451400</v>
      </c>
      <c r="C2" s="34" t="s">
        <v>136</v>
      </c>
      <c r="D2" s="34" t="s">
        <v>134</v>
      </c>
      <c r="E2" s="34" t="s">
        <v>2</v>
      </c>
      <c r="F2" s="34">
        <v>1000</v>
      </c>
      <c r="G2" s="34">
        <v>10000</v>
      </c>
      <c r="H2" s="34">
        <v>10</v>
      </c>
    </row>
    <row r="3" spans="2:8" ht="27" x14ac:dyDescent="0.35">
      <c r="B3" s="34">
        <v>37431210</v>
      </c>
      <c r="C3" s="34" t="s">
        <v>137</v>
      </c>
      <c r="D3" s="34" t="s">
        <v>134</v>
      </c>
      <c r="E3" s="34" t="s">
        <v>2</v>
      </c>
      <c r="F3" s="34">
        <v>1550</v>
      </c>
      <c r="G3" s="34">
        <v>15500</v>
      </c>
      <c r="H3" s="34">
        <v>10</v>
      </c>
    </row>
    <row r="4" spans="2:8" x14ac:dyDescent="0.35">
      <c r="B4" s="34">
        <v>37431210</v>
      </c>
      <c r="C4" s="34" t="s">
        <v>138</v>
      </c>
      <c r="D4" s="34" t="s">
        <v>134</v>
      </c>
      <c r="E4" s="34" t="s">
        <v>2</v>
      </c>
      <c r="F4" s="34">
        <v>800</v>
      </c>
      <c r="G4" s="34">
        <v>8000</v>
      </c>
      <c r="H4" s="34">
        <v>10</v>
      </c>
    </row>
    <row r="5" spans="2:8" x14ac:dyDescent="0.35">
      <c r="B5" s="35">
        <v>18521400</v>
      </c>
      <c r="C5" s="34" t="s">
        <v>139</v>
      </c>
      <c r="D5" s="34" t="s">
        <v>134</v>
      </c>
      <c r="E5" s="34" t="s">
        <v>2</v>
      </c>
      <c r="F5" s="34">
        <v>2800</v>
      </c>
      <c r="G5" s="34">
        <v>2800</v>
      </c>
      <c r="H5" s="34">
        <v>1</v>
      </c>
    </row>
    <row r="6" spans="2:8" x14ac:dyDescent="0.35">
      <c r="B6" s="34">
        <v>37311190</v>
      </c>
      <c r="C6" s="34" t="s">
        <v>140</v>
      </c>
      <c r="D6" s="34" t="s">
        <v>134</v>
      </c>
      <c r="E6" s="34" t="s">
        <v>2</v>
      </c>
      <c r="F6" s="34">
        <v>1300</v>
      </c>
      <c r="G6" s="34">
        <v>6500</v>
      </c>
      <c r="H6" s="34">
        <v>5</v>
      </c>
    </row>
    <row r="7" spans="2:8" ht="27" x14ac:dyDescent="0.35">
      <c r="B7" s="35">
        <v>44423490</v>
      </c>
      <c r="C7" s="34" t="s">
        <v>141</v>
      </c>
      <c r="D7" s="34" t="s">
        <v>134</v>
      </c>
      <c r="E7" s="34" t="s">
        <v>2</v>
      </c>
      <c r="F7" s="34">
        <v>850</v>
      </c>
      <c r="G7" s="34">
        <v>12750</v>
      </c>
      <c r="H7" s="34">
        <v>15</v>
      </c>
    </row>
    <row r="8" spans="2:8" x14ac:dyDescent="0.35">
      <c r="B8" s="35">
        <v>37451580</v>
      </c>
      <c r="C8" s="34" t="s">
        <v>142</v>
      </c>
      <c r="D8" s="34" t="s">
        <v>134</v>
      </c>
      <c r="E8" s="34" t="s">
        <v>2</v>
      </c>
      <c r="F8" s="34">
        <v>3000</v>
      </c>
      <c r="G8" s="34">
        <v>24000</v>
      </c>
      <c r="H8" s="34">
        <v>8</v>
      </c>
    </row>
    <row r="9" spans="2:8" x14ac:dyDescent="0.35">
      <c r="B9" s="35">
        <v>37451290</v>
      </c>
      <c r="C9" s="34" t="s">
        <v>143</v>
      </c>
      <c r="D9" s="34" t="s">
        <v>134</v>
      </c>
      <c r="E9" s="34" t="s">
        <v>2</v>
      </c>
      <c r="F9" s="34">
        <v>4700</v>
      </c>
      <c r="G9" s="34">
        <v>32900</v>
      </c>
      <c r="H9" s="34">
        <v>7</v>
      </c>
    </row>
    <row r="10" spans="2:8" x14ac:dyDescent="0.35">
      <c r="B10" s="35">
        <v>37451410</v>
      </c>
      <c r="C10" s="34" t="s">
        <v>144</v>
      </c>
      <c r="D10" s="34" t="s">
        <v>134</v>
      </c>
      <c r="E10" s="34" t="s">
        <v>2</v>
      </c>
      <c r="F10" s="34">
        <v>6000</v>
      </c>
      <c r="G10" s="34">
        <v>36000</v>
      </c>
      <c r="H10" s="34">
        <v>6</v>
      </c>
    </row>
    <row r="11" spans="2:8" x14ac:dyDescent="0.35">
      <c r="B11" s="35">
        <v>37451820</v>
      </c>
      <c r="C11" s="34" t="s">
        <v>145</v>
      </c>
      <c r="D11" s="34" t="s">
        <v>134</v>
      </c>
      <c r="E11" s="34" t="s">
        <v>2</v>
      </c>
      <c r="F11" s="34">
        <v>4500</v>
      </c>
      <c r="G11" s="34">
        <v>9000</v>
      </c>
      <c r="H11" s="34">
        <v>2</v>
      </c>
    </row>
    <row r="12" spans="2:8" x14ac:dyDescent="0.35">
      <c r="B12" s="34">
        <v>42121600</v>
      </c>
      <c r="C12" s="34" t="s">
        <v>146</v>
      </c>
      <c r="D12" s="34" t="s">
        <v>134</v>
      </c>
      <c r="E12" s="34" t="s">
        <v>2</v>
      </c>
      <c r="F12" s="34">
        <v>2700</v>
      </c>
      <c r="G12" s="34">
        <v>5400</v>
      </c>
      <c r="H12" s="34">
        <v>2</v>
      </c>
    </row>
    <row r="13" spans="2:8" x14ac:dyDescent="0.35">
      <c r="B13" s="35">
        <v>37451390</v>
      </c>
      <c r="C13" s="34" t="s">
        <v>147</v>
      </c>
      <c r="D13" s="34" t="s">
        <v>134</v>
      </c>
      <c r="E13" s="34" t="s">
        <v>2</v>
      </c>
      <c r="F13" s="34">
        <v>200</v>
      </c>
      <c r="G13" s="34">
        <v>3000</v>
      </c>
      <c r="H13" s="34">
        <v>15</v>
      </c>
    </row>
    <row r="14" spans="2:8" ht="27" x14ac:dyDescent="0.35">
      <c r="B14" s="35">
        <v>37451700</v>
      </c>
      <c r="C14" s="34" t="s">
        <v>148</v>
      </c>
      <c r="D14" s="34" t="s">
        <v>134</v>
      </c>
      <c r="E14" s="34" t="s">
        <v>2</v>
      </c>
      <c r="F14" s="34">
        <v>4500</v>
      </c>
      <c r="G14" s="34">
        <v>9000</v>
      </c>
      <c r="H14" s="34">
        <v>2</v>
      </c>
    </row>
    <row r="15" spans="2:8" x14ac:dyDescent="0.35">
      <c r="B15" s="34">
        <v>37461180</v>
      </c>
      <c r="C15" s="34" t="s">
        <v>149</v>
      </c>
      <c r="D15" s="34" t="s">
        <v>134</v>
      </c>
      <c r="E15" s="34" t="s">
        <v>2</v>
      </c>
      <c r="F15" s="34">
        <v>2500</v>
      </c>
      <c r="G15" s="34">
        <v>20000</v>
      </c>
      <c r="H15" s="34">
        <v>8</v>
      </c>
    </row>
    <row r="16" spans="2:8" ht="40.5" x14ac:dyDescent="0.35">
      <c r="B16" s="34">
        <v>37421170</v>
      </c>
      <c r="C16" s="34" t="s">
        <v>150</v>
      </c>
      <c r="D16" s="34" t="s">
        <v>134</v>
      </c>
      <c r="E16" s="34" t="s">
        <v>2</v>
      </c>
      <c r="F16" s="34">
        <v>1000</v>
      </c>
      <c r="G16" s="34">
        <v>6000</v>
      </c>
      <c r="H16" s="34">
        <v>6</v>
      </c>
    </row>
    <row r="17" spans="2:8" ht="27" x14ac:dyDescent="0.35">
      <c r="B17" s="34">
        <v>37421170</v>
      </c>
      <c r="C17" s="34" t="s">
        <v>151</v>
      </c>
      <c r="D17" s="34" t="s">
        <v>134</v>
      </c>
      <c r="E17" s="34" t="s">
        <v>2</v>
      </c>
      <c r="F17" s="34">
        <v>1200</v>
      </c>
      <c r="G17" s="34">
        <v>6000</v>
      </c>
      <c r="H17" s="34">
        <v>5</v>
      </c>
    </row>
    <row r="18" spans="2:8" x14ac:dyDescent="0.35">
      <c r="B18" s="35">
        <v>37451580</v>
      </c>
      <c r="C18" s="34" t="s">
        <v>152</v>
      </c>
      <c r="D18" s="34" t="s">
        <v>134</v>
      </c>
      <c r="E18" s="34" t="s">
        <v>2</v>
      </c>
      <c r="F18" s="34">
        <v>8500</v>
      </c>
      <c r="G18" s="34">
        <v>8500</v>
      </c>
      <c r="H18" s="34">
        <v>1</v>
      </c>
    </row>
    <row r="19" spans="2:8" x14ac:dyDescent="0.35">
      <c r="B19" s="35">
        <v>37461400</v>
      </c>
      <c r="C19" s="34" t="s">
        <v>153</v>
      </c>
      <c r="D19" s="34" t="s">
        <v>134</v>
      </c>
      <c r="E19" s="34" t="s">
        <v>2</v>
      </c>
      <c r="F19" s="34">
        <v>3000</v>
      </c>
      <c r="G19" s="34">
        <v>15000</v>
      </c>
      <c r="H19" s="34">
        <v>5</v>
      </c>
    </row>
    <row r="20" spans="2:8" ht="27" x14ac:dyDescent="0.35">
      <c r="B20" s="35">
        <v>37461410</v>
      </c>
      <c r="C20" s="34" t="s">
        <v>154</v>
      </c>
      <c r="D20" s="34" t="s">
        <v>134</v>
      </c>
      <c r="E20" s="34" t="s">
        <v>2</v>
      </c>
      <c r="F20" s="34">
        <v>1500</v>
      </c>
      <c r="G20" s="34">
        <v>6000</v>
      </c>
      <c r="H20" s="34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H26"/>
  <sheetViews>
    <sheetView topLeftCell="A11" workbookViewId="0">
      <selection activeCell="D2" sqref="D2:E26"/>
    </sheetView>
  </sheetViews>
  <sheetFormatPr defaultRowHeight="14.5" x14ac:dyDescent="0.35"/>
  <cols>
    <col min="3" max="3" width="20.26953125" customWidth="1"/>
  </cols>
  <sheetData>
    <row r="2" spans="2:8" x14ac:dyDescent="0.35">
      <c r="B2" s="34">
        <v>39831300</v>
      </c>
      <c r="C2" s="34" t="s">
        <v>155</v>
      </c>
      <c r="D2" s="34" t="s">
        <v>134</v>
      </c>
      <c r="E2" s="34" t="s">
        <v>2</v>
      </c>
      <c r="F2" s="34">
        <v>40</v>
      </c>
      <c r="G2" s="34">
        <v>350</v>
      </c>
      <c r="H2" s="34">
        <v>14000</v>
      </c>
    </row>
    <row r="3" spans="2:8" x14ac:dyDescent="0.35">
      <c r="B3" s="36">
        <v>39831242</v>
      </c>
      <c r="C3" s="34" t="s">
        <v>177</v>
      </c>
      <c r="D3" s="34" t="s">
        <v>134</v>
      </c>
      <c r="E3" s="34" t="s">
        <v>2</v>
      </c>
      <c r="F3" s="34">
        <v>40</v>
      </c>
      <c r="G3" s="34">
        <v>350</v>
      </c>
      <c r="H3" s="34">
        <v>14000</v>
      </c>
    </row>
    <row r="4" spans="2:8" x14ac:dyDescent="0.35">
      <c r="B4" s="36">
        <v>39224100</v>
      </c>
      <c r="C4" s="34" t="s">
        <v>156</v>
      </c>
      <c r="D4" s="34" t="s">
        <v>134</v>
      </c>
      <c r="E4" s="34" t="s">
        <v>2</v>
      </c>
      <c r="F4" s="34">
        <v>24</v>
      </c>
      <c r="G4" s="34">
        <v>1000</v>
      </c>
      <c r="H4" s="34">
        <v>24000</v>
      </c>
    </row>
    <row r="5" spans="2:8" ht="27" x14ac:dyDescent="0.35">
      <c r="B5" s="36">
        <v>39839200</v>
      </c>
      <c r="C5" s="34" t="s">
        <v>157</v>
      </c>
      <c r="D5" s="34" t="s">
        <v>134</v>
      </c>
      <c r="E5" s="34" t="s">
        <v>2</v>
      </c>
      <c r="F5" s="34">
        <v>4</v>
      </c>
      <c r="G5" s="34">
        <v>1150</v>
      </c>
      <c r="H5" s="34">
        <v>4600</v>
      </c>
    </row>
    <row r="6" spans="2:8" x14ac:dyDescent="0.35">
      <c r="B6" s="36">
        <v>39831280</v>
      </c>
      <c r="C6" s="34" t="s">
        <v>158</v>
      </c>
      <c r="D6" s="34" t="s">
        <v>134</v>
      </c>
      <c r="E6" s="34" t="s">
        <v>2</v>
      </c>
      <c r="F6" s="34">
        <v>24</v>
      </c>
      <c r="G6" s="34">
        <v>550</v>
      </c>
      <c r="H6" s="34">
        <v>13200</v>
      </c>
    </row>
    <row r="7" spans="2:8" x14ac:dyDescent="0.35">
      <c r="B7" s="36">
        <v>39525810</v>
      </c>
      <c r="C7" s="34" t="s">
        <v>159</v>
      </c>
      <c r="D7" s="34" t="s">
        <v>134</v>
      </c>
      <c r="E7" s="34" t="s">
        <v>2</v>
      </c>
      <c r="F7" s="34">
        <v>10</v>
      </c>
      <c r="G7" s="34">
        <v>750</v>
      </c>
      <c r="H7" s="34">
        <v>7500</v>
      </c>
    </row>
    <row r="8" spans="2:8" x14ac:dyDescent="0.35">
      <c r="B8" s="36">
        <v>39811100</v>
      </c>
      <c r="C8" s="34" t="s">
        <v>160</v>
      </c>
      <c r="D8" s="34" t="s">
        <v>134</v>
      </c>
      <c r="E8" s="34" t="s">
        <v>2</v>
      </c>
      <c r="F8" s="34">
        <v>6</v>
      </c>
      <c r="G8" s="34">
        <v>650</v>
      </c>
      <c r="H8" s="34">
        <v>3900</v>
      </c>
    </row>
    <row r="9" spans="2:8" x14ac:dyDescent="0.35">
      <c r="B9" s="34">
        <v>39831247</v>
      </c>
      <c r="C9" s="34" t="s">
        <v>161</v>
      </c>
      <c r="D9" s="34" t="s">
        <v>134</v>
      </c>
      <c r="E9" s="34" t="s">
        <v>2</v>
      </c>
      <c r="F9" s="34">
        <v>15</v>
      </c>
      <c r="G9" s="34">
        <v>1350</v>
      </c>
      <c r="H9" s="34">
        <v>20250</v>
      </c>
    </row>
    <row r="10" spans="2:8" x14ac:dyDescent="0.35">
      <c r="B10" s="34">
        <v>39831276</v>
      </c>
      <c r="C10" s="34" t="s">
        <v>162</v>
      </c>
      <c r="D10" s="34" t="s">
        <v>134</v>
      </c>
      <c r="E10" s="34" t="s">
        <v>2</v>
      </c>
      <c r="F10" s="34">
        <v>40</v>
      </c>
      <c r="G10" s="34">
        <v>670</v>
      </c>
      <c r="H10" s="34">
        <v>26800</v>
      </c>
    </row>
    <row r="11" spans="2:8" x14ac:dyDescent="0.35">
      <c r="B11" s="34">
        <v>39812100</v>
      </c>
      <c r="C11" s="34" t="s">
        <v>163</v>
      </c>
      <c r="D11" s="34" t="s">
        <v>134</v>
      </c>
      <c r="E11" s="34" t="s">
        <v>2</v>
      </c>
      <c r="F11" s="34">
        <v>15</v>
      </c>
      <c r="G11" s="34">
        <v>3500</v>
      </c>
      <c r="H11" s="34">
        <v>52500</v>
      </c>
    </row>
    <row r="12" spans="2:8" ht="27" x14ac:dyDescent="0.35">
      <c r="B12" s="34">
        <v>39831276</v>
      </c>
      <c r="C12" s="34" t="s">
        <v>178</v>
      </c>
      <c r="D12" s="34" t="s">
        <v>134</v>
      </c>
      <c r="E12" s="34" t="s">
        <v>2</v>
      </c>
      <c r="F12" s="34">
        <v>20</v>
      </c>
      <c r="G12" s="34">
        <v>1080</v>
      </c>
      <c r="H12" s="34">
        <v>21600</v>
      </c>
    </row>
    <row r="13" spans="2:8" ht="27" x14ac:dyDescent="0.35">
      <c r="B13" s="34">
        <v>39831276</v>
      </c>
      <c r="C13" s="34" t="s">
        <v>179</v>
      </c>
      <c r="D13" s="34" t="s">
        <v>134</v>
      </c>
      <c r="E13" s="34" t="s">
        <v>2</v>
      </c>
      <c r="F13" s="34">
        <v>20</v>
      </c>
      <c r="G13" s="34">
        <v>980</v>
      </c>
      <c r="H13" s="34">
        <v>19600</v>
      </c>
    </row>
    <row r="14" spans="2:8" x14ac:dyDescent="0.35">
      <c r="B14" s="36">
        <v>39522330</v>
      </c>
      <c r="C14" s="34" t="s">
        <v>164</v>
      </c>
      <c r="D14" s="34" t="s">
        <v>134</v>
      </c>
      <c r="E14" s="34" t="s">
        <v>2</v>
      </c>
      <c r="F14" s="34">
        <v>48</v>
      </c>
      <c r="G14" s="34">
        <v>150</v>
      </c>
      <c r="H14" s="34">
        <v>7200</v>
      </c>
    </row>
    <row r="15" spans="2:8" x14ac:dyDescent="0.35">
      <c r="B15" s="36">
        <v>39831245</v>
      </c>
      <c r="C15" s="34" t="s">
        <v>165</v>
      </c>
      <c r="D15" s="34" t="s">
        <v>134</v>
      </c>
      <c r="E15" s="34" t="s">
        <v>2</v>
      </c>
      <c r="F15" s="34">
        <v>6</v>
      </c>
      <c r="G15" s="34">
        <v>3150</v>
      </c>
      <c r="H15" s="34">
        <v>18900</v>
      </c>
    </row>
    <row r="16" spans="2:8" x14ac:dyDescent="0.35">
      <c r="B16" s="36">
        <v>39831210</v>
      </c>
      <c r="C16" s="34" t="s">
        <v>166</v>
      </c>
      <c r="D16" s="34" t="s">
        <v>134</v>
      </c>
      <c r="E16" s="34" t="s">
        <v>2</v>
      </c>
      <c r="F16" s="34">
        <v>6</v>
      </c>
      <c r="G16" s="34">
        <v>3080</v>
      </c>
      <c r="H16" s="34">
        <v>18480</v>
      </c>
    </row>
    <row r="17" spans="2:8" x14ac:dyDescent="0.35">
      <c r="B17" s="36">
        <v>39525800</v>
      </c>
      <c r="C17" s="34" t="s">
        <v>167</v>
      </c>
      <c r="D17" s="34" t="s">
        <v>134</v>
      </c>
      <c r="E17" s="34" t="s">
        <v>2</v>
      </c>
      <c r="F17" s="34">
        <v>19</v>
      </c>
      <c r="G17" s="34">
        <v>750</v>
      </c>
      <c r="H17" s="34">
        <v>14250</v>
      </c>
    </row>
    <row r="18" spans="2:8" x14ac:dyDescent="0.35">
      <c r="B18" s="34">
        <v>31685000</v>
      </c>
      <c r="C18" s="34" t="s">
        <v>168</v>
      </c>
      <c r="D18" s="34" t="s">
        <v>134</v>
      </c>
      <c r="E18" s="34" t="s">
        <v>2</v>
      </c>
      <c r="F18" s="34">
        <v>5</v>
      </c>
      <c r="G18" s="34">
        <v>1500</v>
      </c>
      <c r="H18" s="34">
        <v>7500</v>
      </c>
    </row>
    <row r="19" spans="2:8" x14ac:dyDescent="0.35">
      <c r="B19" s="38" t="s">
        <v>180</v>
      </c>
      <c r="C19" s="34" t="s">
        <v>169</v>
      </c>
      <c r="D19" s="34" t="s">
        <v>134</v>
      </c>
      <c r="E19" s="34" t="s">
        <v>2</v>
      </c>
      <c r="F19" s="34">
        <v>6</v>
      </c>
      <c r="G19" s="34">
        <v>600</v>
      </c>
      <c r="H19" s="34">
        <v>3600</v>
      </c>
    </row>
    <row r="20" spans="2:8" x14ac:dyDescent="0.35">
      <c r="B20" s="36">
        <v>39224341</v>
      </c>
      <c r="C20" s="34" t="s">
        <v>170</v>
      </c>
      <c r="D20" s="34" t="s">
        <v>134</v>
      </c>
      <c r="E20" s="34" t="s">
        <v>2</v>
      </c>
      <c r="F20" s="34">
        <v>6</v>
      </c>
      <c r="G20" s="34">
        <v>870</v>
      </c>
      <c r="H20" s="34">
        <v>5220</v>
      </c>
    </row>
    <row r="21" spans="2:8" x14ac:dyDescent="0.35">
      <c r="B21" s="36">
        <v>19641000</v>
      </c>
      <c r="C21" s="34" t="s">
        <v>171</v>
      </c>
      <c r="D21" s="34" t="s">
        <v>134</v>
      </c>
      <c r="E21" s="34" t="s">
        <v>2</v>
      </c>
      <c r="F21" s="34">
        <v>20</v>
      </c>
      <c r="G21" s="34">
        <v>450</v>
      </c>
      <c r="H21" s="34">
        <v>9000</v>
      </c>
    </row>
    <row r="22" spans="2:8" x14ac:dyDescent="0.35">
      <c r="B22" s="36">
        <v>39221490</v>
      </c>
      <c r="C22" s="34" t="s">
        <v>172</v>
      </c>
      <c r="D22" s="34" t="s">
        <v>134</v>
      </c>
      <c r="E22" s="34" t="s">
        <v>2</v>
      </c>
      <c r="F22" s="34">
        <v>20</v>
      </c>
      <c r="G22" s="34">
        <v>350</v>
      </c>
      <c r="H22" s="34">
        <v>7000</v>
      </c>
    </row>
    <row r="23" spans="2:8" x14ac:dyDescent="0.35">
      <c r="B23" s="34">
        <v>39835000</v>
      </c>
      <c r="C23" s="34" t="s">
        <v>173</v>
      </c>
      <c r="D23" s="34" t="s">
        <v>134</v>
      </c>
      <c r="E23" s="34" t="s">
        <v>2</v>
      </c>
      <c r="F23" s="34">
        <v>4</v>
      </c>
      <c r="G23" s="34">
        <v>1100</v>
      </c>
      <c r="H23" s="34">
        <v>4400</v>
      </c>
    </row>
    <row r="24" spans="2:8" ht="27" x14ac:dyDescent="0.35">
      <c r="B24" s="34">
        <v>39812100</v>
      </c>
      <c r="C24" s="34" t="s">
        <v>174</v>
      </c>
      <c r="D24" s="34" t="s">
        <v>134</v>
      </c>
      <c r="E24" s="34" t="s">
        <v>2</v>
      </c>
      <c r="F24" s="34">
        <v>10</v>
      </c>
      <c r="G24" s="34">
        <v>2800</v>
      </c>
      <c r="H24" s="34">
        <v>28000</v>
      </c>
    </row>
    <row r="25" spans="2:8" x14ac:dyDescent="0.35">
      <c r="B25" s="36">
        <v>30192231</v>
      </c>
      <c r="C25" s="34" t="s">
        <v>175</v>
      </c>
      <c r="D25" s="34" t="s">
        <v>134</v>
      </c>
      <c r="E25" s="34" t="s">
        <v>2</v>
      </c>
      <c r="F25" s="34">
        <v>30</v>
      </c>
      <c r="G25" s="34">
        <v>950</v>
      </c>
      <c r="H25" s="34">
        <v>28500</v>
      </c>
    </row>
    <row r="26" spans="2:8" ht="27" x14ac:dyDescent="0.35">
      <c r="B26" s="37">
        <v>19642000</v>
      </c>
      <c r="C26" s="34" t="s">
        <v>176</v>
      </c>
      <c r="D26" s="34" t="s">
        <v>134</v>
      </c>
      <c r="E26" s="34" t="s">
        <v>89</v>
      </c>
      <c r="F26" s="34">
        <v>100</v>
      </c>
      <c r="G26" s="34">
        <v>260</v>
      </c>
      <c r="H26" s="34">
        <v>26000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Պլան</vt:lpstr>
      <vt:lpstr>հին տարբերակ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2020-01-16T11:53:16Z</dcterms:modified>
</cp:coreProperties>
</file>